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okawa\Documents\homepage\itasuiren-3\kiroku78-9\"/>
    </mc:Choice>
  </mc:AlternateContent>
  <xr:revisionPtr revIDLastSave="0" documentId="13_ncr:1_{CFA84BB6-B524-4C31-9593-85FFCF7EE338}" xr6:coauthVersionLast="47" xr6:coauthVersionMax="47" xr10:uidLastSave="{00000000-0000-0000-0000-000000000000}"/>
  <workbookProtection workbookAlgorithmName="SHA-512" workbookHashValue="UtEao6j8EnIXpkFGYpmyPiCEwq1fllSvD4vhw8d9+utuFaCnmRXu/J9RnTOp/833XhTzd/3NgLvAEDG13yDU+w==" workbookSaltValue="YqUhyodt+xpIieuZMqcEhQ==" workbookSpinCount="100000" lockStructure="1"/>
  <bookViews>
    <workbookView xWindow="-120" yWindow="-120" windowWidth="29040" windowHeight="15720" tabRatio="854" firstSheet="1" activeTab="1" xr2:uid="{DCCAC6C7-BCE4-4BBC-8FAE-63BF7D666890}"/>
  </bookViews>
  <sheets>
    <sheet name="非表示" sheetId="4" state="hidden" r:id="rId1"/>
    <sheet name="個人参加" sheetId="1" r:id="rId2"/>
    <sheet name="個人 撮影許可申請書 " sheetId="10" r:id="rId3"/>
    <sheet name="個人・参加種目" sheetId="8" r:id="rId4"/>
  </sheets>
  <definedNames>
    <definedName name="_xlnm.Print_Area" localSheetId="2">'個人 撮影許可申請書 '!$A$1:$Q$17</definedName>
    <definedName name="_xlnm.Print_Area" localSheetId="3">個人・参加種目!$A$1:$AC$19</definedName>
    <definedName name="_xlnm.Print_Area" localSheetId="1">個人参加!$A$1:$AA$28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 i="8" l="1"/>
  <c r="M8" i="8"/>
  <c r="Z4" i="8" l="1"/>
  <c r="K24" i="1"/>
  <c r="B2" i="1"/>
  <c r="K22" i="1"/>
  <c r="K25" i="1"/>
  <c r="K23" i="1"/>
  <c r="K26" i="1" l="1"/>
  <c r="V28" i="1" s="1"/>
  <c r="M12" i="8"/>
  <c r="M10" i="8"/>
  <c r="M4" i="8"/>
  <c r="V22" i="1" l="1"/>
  <c r="E28" i="1"/>
  <c r="N23" i="1"/>
  <c r="N24" i="1"/>
  <c r="N25" i="1"/>
  <c r="N22" i="1"/>
  <c r="N26" i="1" l="1"/>
</calcChain>
</file>

<file path=xl/sharedStrings.xml><?xml version="1.0" encoding="utf-8"?>
<sst xmlns="http://schemas.openxmlformats.org/spreadsheetml/2006/main" count="240" uniqueCount="157">
  <si>
    <t>第</t>
    <rPh sb="0" eb="1">
      <t>ダイ</t>
    </rPh>
    <phoneticPr fontId="1"/>
  </si>
  <si>
    <t>フリガナ</t>
    <phoneticPr fontId="1"/>
  </si>
  <si>
    <t>ー</t>
    <phoneticPr fontId="1"/>
  </si>
  <si>
    <t>緊急連絡先</t>
    <rPh sb="0" eb="5">
      <t>キンキュウレンラクサキ</t>
    </rPh>
    <phoneticPr fontId="1"/>
  </si>
  <si>
    <t>①</t>
    <phoneticPr fontId="1"/>
  </si>
  <si>
    <t>➁</t>
    <phoneticPr fontId="1"/>
  </si>
  <si>
    <t>プール</t>
    <phoneticPr fontId="1"/>
  </si>
  <si>
    <t>NO.</t>
    <phoneticPr fontId="1"/>
  </si>
  <si>
    <t>記入例</t>
    <rPh sb="0" eb="1">
      <t>キ</t>
    </rPh>
    <rPh sb="1" eb="2">
      <t>イ</t>
    </rPh>
    <rPh sb="2" eb="3">
      <t>レイ</t>
    </rPh>
    <phoneticPr fontId="1"/>
  </si>
  <si>
    <t>氏　名</t>
    <rPh sb="0" eb="1">
      <t>シ</t>
    </rPh>
    <rPh sb="2" eb="3">
      <t>ナ</t>
    </rPh>
    <phoneticPr fontId="1"/>
  </si>
  <si>
    <t>区　分</t>
    <rPh sb="0" eb="1">
      <t>ク</t>
    </rPh>
    <rPh sb="2" eb="3">
      <t>ブン</t>
    </rPh>
    <phoneticPr fontId="1"/>
  </si>
  <si>
    <t>種目</t>
    <rPh sb="0" eb="2">
      <t>シュモク</t>
    </rPh>
    <phoneticPr fontId="1"/>
  </si>
  <si>
    <t>距離(ⅿ)</t>
    <rPh sb="0" eb="2">
      <t>キョリ</t>
    </rPh>
    <phoneticPr fontId="1"/>
  </si>
  <si>
    <t>エントリータイム</t>
    <phoneticPr fontId="1"/>
  </si>
  <si>
    <t>分</t>
    <rPh sb="0" eb="1">
      <t>フン</t>
    </rPh>
    <phoneticPr fontId="1"/>
  </si>
  <si>
    <t>秒</t>
    <rPh sb="0" eb="1">
      <t>ビョウ</t>
    </rPh>
    <phoneticPr fontId="1"/>
  </si>
  <si>
    <t>中学</t>
    <rPh sb="0" eb="2">
      <t>チュウガク</t>
    </rPh>
    <phoneticPr fontId="1"/>
  </si>
  <si>
    <t>一般</t>
    <rPh sb="0" eb="2">
      <t>イッパン</t>
    </rPh>
    <phoneticPr fontId="1"/>
  </si>
  <si>
    <t>参加費</t>
    <rPh sb="0" eb="3">
      <t>サンカヒ</t>
    </rPh>
    <phoneticPr fontId="1"/>
  </si>
  <si>
    <t>円</t>
    <rPh sb="0" eb="1">
      <t>エン</t>
    </rPh>
    <phoneticPr fontId="1"/>
  </si>
  <si>
    <t>×</t>
    <phoneticPr fontId="1"/>
  </si>
  <si>
    <t>種目</t>
    <rPh sb="0" eb="2">
      <t>シュモク</t>
    </rPh>
    <phoneticPr fontId="1"/>
  </si>
  <si>
    <t>＝</t>
    <phoneticPr fontId="1"/>
  </si>
  <si>
    <t>小学生</t>
    <rPh sb="0" eb="2">
      <t>ショウガク</t>
    </rPh>
    <rPh sb="2" eb="3">
      <t>セイ</t>
    </rPh>
    <phoneticPr fontId="1"/>
  </si>
  <si>
    <t>中学生</t>
    <rPh sb="0" eb="2">
      <t>チュウガク</t>
    </rPh>
    <rPh sb="2" eb="3">
      <t>セイ</t>
    </rPh>
    <phoneticPr fontId="1"/>
  </si>
  <si>
    <t>①</t>
    <phoneticPr fontId="1"/>
  </si>
  <si>
    <t>➁</t>
    <phoneticPr fontId="1"/>
  </si>
  <si>
    <t>③</t>
    <phoneticPr fontId="1"/>
  </si>
  <si>
    <t>④</t>
    <phoneticPr fontId="1"/>
  </si>
  <si>
    <t>リレー</t>
    <phoneticPr fontId="1"/>
  </si>
  <si>
    <t>個人参加申込書</t>
    <rPh sb="0" eb="2">
      <t>コジン</t>
    </rPh>
    <phoneticPr fontId="1"/>
  </si>
  <si>
    <t>連盟
使用欄</t>
    <rPh sb="0" eb="2">
      <t>レンメイ</t>
    </rPh>
    <rPh sb="3" eb="5">
      <t>シヨウ</t>
    </rPh>
    <rPh sb="5" eb="6">
      <t>ラン</t>
    </rPh>
    <phoneticPr fontId="1"/>
  </si>
  <si>
    <t>受付</t>
    <rPh sb="0" eb="2">
      <t>ウケツケ</t>
    </rPh>
    <phoneticPr fontId="1"/>
  </si>
  <si>
    <t>入力</t>
    <rPh sb="0" eb="2">
      <t>ニュウリョク</t>
    </rPh>
    <phoneticPr fontId="1"/>
  </si>
  <si>
    <t>男</t>
    <rPh sb="0" eb="1">
      <t>オトコ</t>
    </rPh>
    <phoneticPr fontId="1"/>
  </si>
  <si>
    <t>小学３年</t>
    <rPh sb="0" eb="2">
      <t>ショウガク</t>
    </rPh>
    <rPh sb="3" eb="4">
      <t>ネン</t>
    </rPh>
    <phoneticPr fontId="1"/>
  </si>
  <si>
    <t>自由形</t>
    <rPh sb="0" eb="3">
      <t>ジユウガタ</t>
    </rPh>
    <phoneticPr fontId="1"/>
  </si>
  <si>
    <t>在住</t>
    <rPh sb="0" eb="2">
      <t>ザイジュウ</t>
    </rPh>
    <phoneticPr fontId="1"/>
  </si>
  <si>
    <t>有</t>
    <rPh sb="0" eb="1">
      <t>アリ</t>
    </rPh>
    <phoneticPr fontId="1"/>
  </si>
  <si>
    <t>○</t>
    <phoneticPr fontId="1"/>
  </si>
  <si>
    <t>女</t>
    <rPh sb="0" eb="1">
      <t>オンナ</t>
    </rPh>
    <phoneticPr fontId="1"/>
  </si>
  <si>
    <t>小学４年</t>
    <rPh sb="0" eb="2">
      <t>ショウガク</t>
    </rPh>
    <rPh sb="3" eb="4">
      <t>ネン</t>
    </rPh>
    <phoneticPr fontId="1"/>
  </si>
  <si>
    <t>平泳ぎ</t>
    <rPh sb="0" eb="2">
      <t>ヒラオヨ</t>
    </rPh>
    <phoneticPr fontId="1"/>
  </si>
  <si>
    <t>在勤</t>
    <rPh sb="0" eb="2">
      <t>ザイキン</t>
    </rPh>
    <phoneticPr fontId="1"/>
  </si>
  <si>
    <t>無</t>
    <rPh sb="0" eb="1">
      <t>ナ</t>
    </rPh>
    <phoneticPr fontId="1"/>
  </si>
  <si>
    <t>小学５年</t>
    <rPh sb="0" eb="2">
      <t>ショウガク</t>
    </rPh>
    <rPh sb="3" eb="4">
      <t>ネン</t>
    </rPh>
    <phoneticPr fontId="1"/>
  </si>
  <si>
    <t>背泳ぎ</t>
    <rPh sb="0" eb="1">
      <t>セ</t>
    </rPh>
    <rPh sb="1" eb="2">
      <t>オヨ</t>
    </rPh>
    <phoneticPr fontId="1"/>
  </si>
  <si>
    <t>在学</t>
    <rPh sb="0" eb="2">
      <t>ザイガク</t>
    </rPh>
    <phoneticPr fontId="1"/>
  </si>
  <si>
    <t>回数</t>
    <rPh sb="0" eb="2">
      <t>カイスウ</t>
    </rPh>
    <phoneticPr fontId="1"/>
  </si>
  <si>
    <t>（全角）</t>
    <rPh sb="1" eb="3">
      <t>ゼンカク</t>
    </rPh>
    <phoneticPr fontId="1"/>
  </si>
  <si>
    <t>小学６年</t>
    <rPh sb="0" eb="2">
      <t>ショウガク</t>
    </rPh>
    <rPh sb="3" eb="4">
      <t>ネン</t>
    </rPh>
    <phoneticPr fontId="1"/>
  </si>
  <si>
    <t>バタフライ</t>
    <phoneticPr fontId="1"/>
  </si>
  <si>
    <t>在運動クラブ</t>
    <rPh sb="0" eb="1">
      <t>ザイ</t>
    </rPh>
    <rPh sb="1" eb="3">
      <t>ウンドウ</t>
    </rPh>
    <phoneticPr fontId="1"/>
  </si>
  <si>
    <t>開催日</t>
    <rPh sb="0" eb="3">
      <t>カイサイビ</t>
    </rPh>
    <phoneticPr fontId="1"/>
  </si>
  <si>
    <t>（西暦８桁）</t>
    <rPh sb="1" eb="3">
      <t>セイレキ</t>
    </rPh>
    <rPh sb="4" eb="5">
      <t>ケタ</t>
    </rPh>
    <phoneticPr fontId="1"/>
  </si>
  <si>
    <t>個人メドレー</t>
    <rPh sb="0" eb="2">
      <t>コジン</t>
    </rPh>
    <phoneticPr fontId="1"/>
  </si>
  <si>
    <t>エントリー単価</t>
    <rPh sb="5" eb="7">
      <t>タンカ</t>
    </rPh>
    <phoneticPr fontId="1"/>
  </si>
  <si>
    <t>壮年３０代</t>
    <rPh sb="0" eb="2">
      <t>ソウネン</t>
    </rPh>
    <rPh sb="4" eb="5">
      <t>ダイ</t>
    </rPh>
    <phoneticPr fontId="1"/>
  </si>
  <si>
    <t>小学</t>
    <rPh sb="0" eb="2">
      <t>ショウガク</t>
    </rPh>
    <phoneticPr fontId="1"/>
  </si>
  <si>
    <t>壮年４０代</t>
    <rPh sb="0" eb="2">
      <t>ソウネン</t>
    </rPh>
    <rPh sb="4" eb="5">
      <t>ダイ</t>
    </rPh>
    <phoneticPr fontId="1"/>
  </si>
  <si>
    <t>壮年５０代</t>
    <rPh sb="0" eb="2">
      <t>ソウネン</t>
    </rPh>
    <rPh sb="4" eb="5">
      <t>ダイ</t>
    </rPh>
    <phoneticPr fontId="1"/>
  </si>
  <si>
    <t>壮年６０代</t>
    <rPh sb="0" eb="2">
      <t>ソウネン</t>
    </rPh>
    <rPh sb="4" eb="5">
      <t>ダイ</t>
    </rPh>
    <phoneticPr fontId="1"/>
  </si>
  <si>
    <t>壮年</t>
    <rPh sb="0" eb="2">
      <t>ソウネン</t>
    </rPh>
    <phoneticPr fontId="1"/>
  </si>
  <si>
    <t>壮年７０歳以上</t>
    <rPh sb="0" eb="2">
      <t>ソウネン</t>
    </rPh>
    <rPh sb="4" eb="5">
      <t>サイ</t>
    </rPh>
    <rPh sb="5" eb="7">
      <t>イジョウ</t>
    </rPh>
    <phoneticPr fontId="1"/>
  </si>
  <si>
    <t>性別</t>
    <rPh sb="0" eb="1">
      <t>セイ</t>
    </rPh>
    <rPh sb="1" eb="2">
      <t>ベツ</t>
    </rPh>
    <phoneticPr fontId="1"/>
  </si>
  <si>
    <t>（西暦）生年月日</t>
    <rPh sb="1" eb="3">
      <t>セイレキ</t>
    </rPh>
    <phoneticPr fontId="1"/>
  </si>
  <si>
    <t>円</t>
    <rPh sb="0" eb="1">
      <t>エン</t>
    </rPh>
    <phoneticPr fontId="1"/>
  </si>
  <si>
    <t>区内在籍　　</t>
    <rPh sb="0" eb="4">
      <t>クナイザイセキ</t>
    </rPh>
    <phoneticPr fontId="1"/>
  </si>
  <si>
    <t>板橋 花子</t>
  </si>
  <si>
    <t>イタバシ ハナコ</t>
    <phoneticPr fontId="1"/>
  </si>
  <si>
    <t>壮年３０代</t>
    <phoneticPr fontId="1"/>
  </si>
  <si>
    <t>背泳ぎ</t>
    <rPh sb="0" eb="2">
      <t>セオヨ</t>
    </rPh>
    <phoneticPr fontId="1"/>
  </si>
  <si>
    <t>05</t>
    <phoneticPr fontId="1"/>
  </si>
  <si>
    <t>2</t>
    <phoneticPr fontId="1"/>
  </si>
  <si>
    <t>50</t>
    <phoneticPr fontId="1"/>
  </si>
  <si>
    <t>返信</t>
    <rPh sb="0" eb="2">
      <t>ヘンシン</t>
    </rPh>
    <phoneticPr fontId="1"/>
  </si>
  <si>
    <t>/</t>
    <phoneticPr fontId="1"/>
  </si>
  <si>
    <t>✉</t>
    <phoneticPr fontId="1"/>
  </si>
  <si>
    <t>最低生年月日</t>
    <rPh sb="0" eb="2">
      <t>サイテイ</t>
    </rPh>
    <rPh sb="2" eb="6">
      <t>セイネンガッピ</t>
    </rPh>
    <phoneticPr fontId="1"/>
  </si>
  <si>
    <t>フリーリレー</t>
    <phoneticPr fontId="1"/>
  </si>
  <si>
    <t>メドレーリレー</t>
    <phoneticPr fontId="1"/>
  </si>
  <si>
    <t>両方</t>
    <rPh sb="0" eb="2">
      <t>リョウホウ</t>
    </rPh>
    <phoneticPr fontId="1"/>
  </si>
  <si>
    <t>該当無</t>
    <rPh sb="0" eb="2">
      <t>ガイトウ</t>
    </rPh>
    <rPh sb="2" eb="3">
      <t>ナシ</t>
    </rPh>
    <phoneticPr fontId="1"/>
  </si>
  <si>
    <t>30</t>
    <phoneticPr fontId="1"/>
  </si>
  <si>
    <t>選手および引率者全員の健康管理は申込責任者の責任において徹底します</t>
    <rPh sb="5" eb="8">
      <t>インソツシャ</t>
    </rPh>
    <rPh sb="8" eb="10">
      <t>ゼンイン</t>
    </rPh>
    <rPh sb="11" eb="15">
      <t>ケンコウカンリ</t>
    </rPh>
    <rPh sb="16" eb="18">
      <t>モウシコミ</t>
    </rPh>
    <rPh sb="18" eb="21">
      <t>セキニンシャ</t>
    </rPh>
    <rPh sb="22" eb="24">
      <t>セキニン</t>
    </rPh>
    <rPh sb="28" eb="30">
      <t>テッテイ</t>
    </rPh>
    <phoneticPr fontId="1"/>
  </si>
  <si>
    <t>*</t>
    <phoneticPr fontId="1"/>
  </si>
  <si>
    <t>連盟　記入</t>
    <rPh sb="0" eb="2">
      <t>レンメイ</t>
    </rPh>
    <rPh sb="3" eb="5">
      <t>キニュウ</t>
    </rPh>
    <phoneticPr fontId="1"/>
  </si>
  <si>
    <t>人数</t>
    <rPh sb="0" eb="2">
      <t>ニンズウ</t>
    </rPh>
    <phoneticPr fontId="1"/>
  </si>
  <si>
    <t>:</t>
    <phoneticPr fontId="1"/>
  </si>
  <si>
    <t>名</t>
    <rPh sb="0" eb="1">
      <t>ナ</t>
    </rPh>
    <phoneticPr fontId="1"/>
  </si>
  <si>
    <t>一　般</t>
    <rPh sb="0" eb="1">
      <t>イチ</t>
    </rPh>
    <rPh sb="2" eb="3">
      <t>ハン</t>
    </rPh>
    <phoneticPr fontId="1"/>
  </si>
  <si>
    <t>壮　年</t>
    <rPh sb="0" eb="1">
      <t>ソウ</t>
    </rPh>
    <rPh sb="2" eb="3">
      <t>トシ</t>
    </rPh>
    <phoneticPr fontId="1"/>
  </si>
  <si>
    <t>連 絡 先</t>
    <rPh sb="0" eb="1">
      <t>レン</t>
    </rPh>
    <rPh sb="2" eb="3">
      <t>ラク</t>
    </rPh>
    <rPh sb="4" eb="5">
      <t>サキ</t>
    </rPh>
    <phoneticPr fontId="1"/>
  </si>
  <si>
    <t>住　所</t>
    <rPh sb="0" eb="1">
      <t>ジュウ</t>
    </rPh>
    <rPh sb="2" eb="3">
      <t>ショ</t>
    </rPh>
    <phoneticPr fontId="1"/>
  </si>
  <si>
    <t>〒　</t>
    <phoneticPr fontId="1"/>
  </si>
  <si>
    <r>
      <t>連絡用</t>
    </r>
    <r>
      <rPr>
        <sz val="11"/>
        <color theme="1"/>
        <rFont val="Segoe UI Symbol"/>
        <family val="2"/>
      </rPr>
      <t>✉</t>
    </r>
    <r>
      <rPr>
        <sz val="11"/>
        <color theme="1"/>
        <rFont val="游ゴシック"/>
        <family val="2"/>
        <charset val="128"/>
        <scheme val="minor"/>
      </rPr>
      <t>アドレス</t>
    </r>
    <rPh sb="0" eb="3">
      <t>レンラクヨウ</t>
    </rPh>
    <phoneticPr fontId="1"/>
  </si>
  <si>
    <t>※必要書類を送ります</t>
    <rPh sb="1" eb="5">
      <t>ヒツヨウショルイ</t>
    </rPh>
    <rPh sb="6" eb="7">
      <t>オク</t>
    </rPh>
    <phoneticPr fontId="1"/>
  </si>
  <si>
    <t>回　</t>
    <rPh sb="0" eb="1">
      <t>カイ</t>
    </rPh>
    <phoneticPr fontId="1"/>
  </si>
  <si>
    <t>板橋区民スポーツ大会水泳競技会</t>
    <phoneticPr fontId="1"/>
  </si>
  <si>
    <t>受付NO.</t>
    <rPh sb="0" eb="2">
      <t>ウケツケ</t>
    </rPh>
    <phoneticPr fontId="1"/>
  </si>
  <si>
    <r>
      <rPr>
        <b/>
        <sz val="11"/>
        <color theme="1"/>
        <rFont val="游ゴシック"/>
        <family val="3"/>
        <charset val="128"/>
        <scheme val="minor"/>
      </rPr>
      <t>緊急連絡先名</t>
    </r>
    <r>
      <rPr>
        <sz val="11"/>
        <color theme="1"/>
        <rFont val="游ゴシック"/>
        <family val="2"/>
        <charset val="128"/>
        <scheme val="minor"/>
      </rPr>
      <t xml:space="preserve">(カタカナ) </t>
    </r>
    <rPh sb="0" eb="5">
      <t>キンキュウレンラクサキ</t>
    </rPh>
    <phoneticPr fontId="1"/>
  </si>
  <si>
    <t>申込責任者</t>
    <rPh sb="0" eb="5">
      <t>モウシコミセキニンシャ</t>
    </rPh>
    <phoneticPr fontId="1"/>
  </si>
  <si>
    <t>＊</t>
    <phoneticPr fontId="1"/>
  </si>
  <si>
    <r>
      <t>※申込の</t>
    </r>
    <r>
      <rPr>
        <sz val="11"/>
        <color theme="1"/>
        <rFont val="Segoe UI Symbol"/>
        <family val="2"/>
      </rPr>
      <t>✉</t>
    </r>
    <r>
      <rPr>
        <sz val="11"/>
        <color theme="1"/>
        <rFont val="游ゴシック"/>
        <family val="2"/>
        <charset val="128"/>
        <scheme val="minor"/>
      </rPr>
      <t>アドレスと異なる場合に記入</t>
    </r>
    <phoneticPr fontId="1"/>
  </si>
  <si>
    <t>※中学生以下の申込は保護者であること（２名以上の場合も同一の保護者）</t>
    <rPh sb="7" eb="9">
      <t>モウシコミ</t>
    </rPh>
    <rPh sb="10" eb="13">
      <t>ホゴシャ</t>
    </rPh>
    <rPh sb="20" eb="21">
      <t>ナ</t>
    </rPh>
    <rPh sb="21" eb="23">
      <t>イジョウ</t>
    </rPh>
    <rPh sb="24" eb="26">
      <t>バアイ</t>
    </rPh>
    <rPh sb="27" eb="29">
      <t>ドウイツ</t>
    </rPh>
    <rPh sb="30" eb="33">
      <t>ホゴシャ</t>
    </rPh>
    <rPh sb="32" eb="33">
      <t>シャ</t>
    </rPh>
    <phoneticPr fontId="1"/>
  </si>
  <si>
    <t>※２名以上の申込、中学生以下のみの申込は、必ず引率者が同行すること</t>
    <rPh sb="21" eb="22">
      <t>カナラ</t>
    </rPh>
    <rPh sb="23" eb="26">
      <t>インソツシャ</t>
    </rPh>
    <rPh sb="27" eb="29">
      <t>ドウコウ</t>
    </rPh>
    <phoneticPr fontId="1"/>
  </si>
  <si>
    <t>合 計</t>
    <rPh sb="0" eb="1">
      <t>ゴウ</t>
    </rPh>
    <rPh sb="2" eb="3">
      <t>ケイ</t>
    </rPh>
    <phoneticPr fontId="1"/>
  </si>
  <si>
    <t>引 率 者</t>
    <rPh sb="0" eb="1">
      <t>イン</t>
    </rPh>
    <rPh sb="2" eb="3">
      <t>リツ</t>
    </rPh>
    <rPh sb="4" eb="5">
      <t>モノ</t>
    </rPh>
    <phoneticPr fontId="1"/>
  </si>
  <si>
    <t>個　</t>
    <phoneticPr fontId="1"/>
  </si>
  <si>
    <t>※中学生以下の参加がいる場合は、20歳以上の引率者。参加者でも良い</t>
    <rPh sb="1" eb="4">
      <t>チュウガクセイ</t>
    </rPh>
    <rPh sb="4" eb="6">
      <t>イカ</t>
    </rPh>
    <rPh sb="7" eb="9">
      <t>サンカ</t>
    </rPh>
    <rPh sb="12" eb="14">
      <t>バアイ</t>
    </rPh>
    <rPh sb="18" eb="21">
      <t>サイイジョウ</t>
    </rPh>
    <rPh sb="22" eb="25">
      <t>インソツシャ</t>
    </rPh>
    <rPh sb="26" eb="29">
      <t>サンカシャ</t>
    </rPh>
    <rPh sb="31" eb="32">
      <t>ヨ</t>
    </rPh>
    <phoneticPr fontId="1"/>
  </si>
  <si>
    <t>受信日時</t>
    <rPh sb="0" eb="2">
      <t>ジュシン</t>
    </rPh>
    <rPh sb="2" eb="3">
      <t>ヒ</t>
    </rPh>
    <rPh sb="3" eb="4">
      <t>ジ</t>
    </rPh>
    <phoneticPr fontId="1"/>
  </si>
  <si>
    <t>板橋区</t>
    <rPh sb="0" eb="3">
      <t>イタバシク</t>
    </rPh>
    <phoneticPr fontId="1"/>
  </si>
  <si>
    <t>７８</t>
    <phoneticPr fontId="1"/>
  </si>
  <si>
    <t>応援者</t>
    <rPh sb="0" eb="3">
      <t>オウエンシャ</t>
    </rPh>
    <phoneticPr fontId="1"/>
  </si>
  <si>
    <t>注)</t>
  </si>
  <si>
    <t xml:space="preserve"> 参加費</t>
    <rPh sb="1" eb="4">
      <t>サンカヒ</t>
    </rPh>
    <phoneticPr fontId="1"/>
  </si>
  <si>
    <t xml:space="preserve"> 応援入場者</t>
    <rPh sb="1" eb="6">
      <t>オウエンニュウジョウシャ</t>
    </rPh>
    <phoneticPr fontId="1"/>
  </si>
  <si>
    <t xml:space="preserve"> 撮影許可申請</t>
    <rPh sb="1" eb="7">
      <t>サツエイキョカシンセイ</t>
    </rPh>
    <phoneticPr fontId="1"/>
  </si>
  <si>
    <t xml:space="preserve"> 参加者数</t>
    <rPh sb="1" eb="5">
      <t>サンカシャスウ</t>
    </rPh>
    <phoneticPr fontId="1"/>
  </si>
  <si>
    <t>参加種目入力後、</t>
    <rPh sb="6" eb="7">
      <t>ゴ</t>
    </rPh>
    <phoneticPr fontId="1"/>
  </si>
  <si>
    <t>所属チーム名</t>
    <rPh sb="0" eb="2">
      <t>ショゾク</t>
    </rPh>
    <rPh sb="5" eb="6">
      <t>ナ</t>
    </rPh>
    <phoneticPr fontId="1"/>
  </si>
  <si>
    <t>　参加種目</t>
    <rPh sb="1" eb="3">
      <t>サンカ</t>
    </rPh>
    <rPh sb="3" eb="5">
      <t>シュモク</t>
    </rPh>
    <phoneticPr fontId="1"/>
  </si>
  <si>
    <t>※ 氏名・フリガナ は、姓と名の間に半角スペースを入れること（１人２種目まで）</t>
    <rPh sb="32" eb="33">
      <t>ニン</t>
    </rPh>
    <rPh sb="34" eb="36">
      <t>シュモク</t>
    </rPh>
    <phoneticPr fontId="1"/>
  </si>
  <si>
    <t>日</t>
    <rPh sb="0" eb="1">
      <t>ヒ</t>
    </rPh>
    <phoneticPr fontId="1"/>
  </si>
  <si>
    <t>電話番号</t>
  </si>
  <si>
    <t>引率</t>
  </si>
  <si>
    <t>月</t>
    <rPh sb="0" eb="1">
      <t>ツキ</t>
    </rPh>
    <phoneticPr fontId="1"/>
  </si>
  <si>
    <t>NO．１</t>
    <phoneticPr fontId="1"/>
  </si>
  <si>
    <t>以下を同意の上、必要事項を記入して大会受付に申請します</t>
    <rPh sb="0" eb="2">
      <t>イカ</t>
    </rPh>
    <rPh sb="3" eb="5">
      <t>ドウイ</t>
    </rPh>
    <rPh sb="6" eb="7">
      <t>ウエ</t>
    </rPh>
    <rPh sb="8" eb="12">
      <t>ヒツヨウジコウ</t>
    </rPh>
    <rPh sb="13" eb="15">
      <t>キニュウ</t>
    </rPh>
    <rPh sb="17" eb="19">
      <t>タイカイ</t>
    </rPh>
    <rPh sb="19" eb="21">
      <t>ウケツケ</t>
    </rPh>
    <rPh sb="22" eb="24">
      <t>シンセイ</t>
    </rPh>
    <phoneticPr fontId="1"/>
  </si>
  <si>
    <t xml:space="preserve">①会場図にて確認のうえ、プールサイド指定場所でのみ撮影すること　　　 </t>
    <phoneticPr fontId="1"/>
  </si>
  <si>
    <t>③被写体は、該当選手のみとし、他の選手やプール施設内にカメラを向けないように注意すること</t>
    <rPh sb="15" eb="16">
      <t>ホカ</t>
    </rPh>
    <phoneticPr fontId="1"/>
  </si>
  <si>
    <t>④私的に撮影した動画等をインターネット等の公な場に公開しない</t>
    <phoneticPr fontId="1"/>
  </si>
  <si>
    <t>⑤競技進行の妨げにならないようご協力ください</t>
    <phoneticPr fontId="1"/>
  </si>
  <si>
    <t>～</t>
    <phoneticPr fontId="1"/>
  </si>
  <si>
    <t>⑥常時、撮影許可証を見えるようにすること</t>
    <rPh sb="1" eb="3">
      <t>ジョウジ</t>
    </rPh>
    <rPh sb="4" eb="9">
      <t>サツエイキョカショウ</t>
    </rPh>
    <rPh sb="10" eb="11">
      <t>ミ</t>
    </rPh>
    <phoneticPr fontId="1"/>
  </si>
  <si>
    <t>氏　名</t>
    <phoneticPr fontId="1"/>
  </si>
  <si>
    <t>住　所</t>
    <phoneticPr fontId="1"/>
  </si>
  <si>
    <t>該当欄</t>
    <rPh sb="0" eb="2">
      <t>ガイトウ</t>
    </rPh>
    <rPh sb="2" eb="3">
      <t>ラン</t>
    </rPh>
    <phoneticPr fontId="1"/>
  </si>
  <si>
    <t xml:space="preserve">選手 </t>
    <rPh sb="0" eb="2">
      <t>センシュ</t>
    </rPh>
    <phoneticPr fontId="1"/>
  </si>
  <si>
    <t>個人 撮影許可申請書</t>
    <rPh sb="0" eb="2">
      <t>コジン</t>
    </rPh>
    <rPh sb="3" eb="7">
      <t>サツエイキョカ</t>
    </rPh>
    <rPh sb="7" eb="10">
      <t>シンセイショ</t>
    </rPh>
    <phoneticPr fontId="1"/>
  </si>
  <si>
    <t>有</t>
    <rPh sb="0" eb="1">
      <t>タモツ</t>
    </rPh>
    <phoneticPr fontId="1"/>
  </si>
  <si>
    <t>ＮＯ.</t>
    <phoneticPr fontId="1"/>
  </si>
  <si>
    <t>　以下 ＊ 欄は入力しないでください</t>
    <rPh sb="1" eb="3">
      <t>イカ</t>
    </rPh>
    <rPh sb="6" eb="7">
      <t>ラン</t>
    </rPh>
    <phoneticPr fontId="1"/>
  </si>
  <si>
    <t>に表示される数字をご確認ください</t>
    <phoneticPr fontId="1"/>
  </si>
  <si>
    <t>上記文に同意</t>
    <phoneticPr fontId="1"/>
  </si>
  <si>
    <r>
      <rPr>
        <sz val="11"/>
        <color theme="1"/>
        <rFont val="游ゴシック"/>
        <family val="3"/>
        <charset val="128"/>
        <scheme val="minor"/>
      </rPr>
      <t>*</t>
    </r>
    <r>
      <rPr>
        <sz val="9"/>
        <color theme="1"/>
        <rFont val="游ゴシック"/>
        <family val="2"/>
        <charset val="128"/>
        <scheme val="minor"/>
      </rPr>
      <t>年齢</t>
    </r>
    <rPh sb="1" eb="3">
      <t>ネンレイ</t>
    </rPh>
    <phoneticPr fontId="1"/>
  </si>
  <si>
    <t>区分</t>
    <rPh sb="0" eb="2">
      <t>クブン</t>
    </rPh>
    <phoneticPr fontId="1"/>
  </si>
  <si>
    <t>第78回板橋区民スポーツ大会</t>
    <phoneticPr fontId="1"/>
  </si>
  <si>
    <r>
      <rPr>
        <b/>
        <sz val="11"/>
        <rFont val="游ゴシック"/>
        <family val="3"/>
        <charset val="128"/>
        <scheme val="minor"/>
      </rPr>
      <t>注）</t>
    </r>
    <r>
      <rPr>
        <sz val="11"/>
        <rFont val="游ゴシック"/>
        <family val="3"/>
        <charset val="128"/>
        <scheme val="minor"/>
      </rPr>
      <t>区内運動クラブ欄</t>
    </r>
    <rPh sb="0" eb="1">
      <t>チュウ</t>
    </rPh>
    <rPh sb="2" eb="4">
      <t>クナイ</t>
    </rPh>
    <rPh sb="4" eb="6">
      <t>ウンドウ</t>
    </rPh>
    <rPh sb="9" eb="10">
      <t>ラン</t>
    </rPh>
    <phoneticPr fontId="1"/>
  </si>
  <si>
    <r>
      <t>「</t>
    </r>
    <r>
      <rPr>
        <b/>
        <sz val="11"/>
        <rFont val="游ゴシック"/>
        <family val="3"/>
        <charset val="128"/>
        <scheme val="minor"/>
      </rPr>
      <t>在運動クラブ</t>
    </r>
    <r>
      <rPr>
        <sz val="11"/>
        <rFont val="游ゴシック"/>
        <family val="3"/>
        <charset val="128"/>
        <scheme val="minor"/>
      </rPr>
      <t>」を選択した選手は、</t>
    </r>
    <rPh sb="9" eb="11">
      <t>センタク</t>
    </rPh>
    <rPh sb="13" eb="15">
      <t>センシュ</t>
    </rPh>
    <phoneticPr fontId="1"/>
  </si>
  <si>
    <r>
      <t>在住・在勤・在学に</t>
    </r>
    <r>
      <rPr>
        <b/>
        <sz val="11"/>
        <rFont val="游ゴシック"/>
        <family val="3"/>
        <charset val="128"/>
        <scheme val="minor"/>
      </rPr>
      <t>該当しない</t>
    </r>
    <phoneticPr fontId="1"/>
  </si>
  <si>
    <r>
      <rPr>
        <b/>
        <sz val="10"/>
        <rFont val="游ゴシック"/>
        <family val="3"/>
        <charset val="128"/>
        <scheme val="minor"/>
      </rPr>
      <t>練習プール・所属チーム名</t>
    </r>
    <r>
      <rPr>
        <sz val="10"/>
        <rFont val="游ゴシック"/>
        <family val="3"/>
        <charset val="128"/>
        <scheme val="minor"/>
      </rPr>
      <t>を入力すること</t>
    </r>
    <phoneticPr fontId="1"/>
  </si>
  <si>
    <t>性別</t>
  </si>
  <si>
    <t>板橋区民スポーツ大会水泳競技会 要項を理解し同意の上、太枠内の必要事項を全て記入し、申込みいたします</t>
    <rPh sb="0" eb="3">
      <t>イタバシク</t>
    </rPh>
    <rPh sb="3" eb="4">
      <t>ミン</t>
    </rPh>
    <rPh sb="8" eb="10">
      <t>タイカイ</t>
    </rPh>
    <rPh sb="10" eb="12">
      <t>スイエイ</t>
    </rPh>
    <rPh sb="12" eb="14">
      <t>キョウギ</t>
    </rPh>
    <rPh sb="14" eb="15">
      <t>カイ</t>
    </rPh>
    <rPh sb="16" eb="18">
      <t>ヨウコウ</t>
    </rPh>
    <rPh sb="19" eb="21">
      <t>リカイ</t>
    </rPh>
    <rPh sb="22" eb="24">
      <t>ドウイ</t>
    </rPh>
    <rPh sb="25" eb="26">
      <t>ウエ</t>
    </rPh>
    <rPh sb="27" eb="29">
      <t>フトワク</t>
    </rPh>
    <rPh sb="29" eb="30">
      <t>ナイ</t>
    </rPh>
    <rPh sb="31" eb="35">
      <t>ヒツヨウジコウ</t>
    </rPh>
    <rPh sb="36" eb="37">
      <t>スベ</t>
    </rPh>
    <rPh sb="38" eb="40">
      <t>キニュウ</t>
    </rPh>
    <rPh sb="42" eb="44">
      <t>モウシコミ</t>
    </rPh>
    <phoneticPr fontId="1"/>
  </si>
  <si>
    <t>令和７年</t>
    <rPh sb="0" eb="2">
      <t>レイワ</t>
    </rPh>
    <rPh sb="3" eb="4">
      <t>ネン</t>
    </rPh>
    <phoneticPr fontId="1"/>
  </si>
  <si>
    <t>第78回板橋区民スポーツ大会水泳競技会</t>
    <rPh sb="0" eb="1">
      <t>ダイ</t>
    </rPh>
    <rPh sb="3" eb="4">
      <t>カイ</t>
    </rPh>
    <rPh sb="4" eb="6">
      <t>イタバシ</t>
    </rPh>
    <rPh sb="6" eb="7">
      <t>ク</t>
    </rPh>
    <rPh sb="7" eb="8">
      <t>ミン</t>
    </rPh>
    <rPh sb="12" eb="14">
      <t>タイカイ</t>
    </rPh>
    <rPh sb="14" eb="19">
      <t>スイエイキョウギカイ</t>
    </rPh>
    <phoneticPr fontId="1"/>
  </si>
  <si>
    <t>②フラッシュ・三脚等は使用禁止</t>
    <rPh sb="9" eb="1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</si>
</sst>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6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color theme="1"/>
      <name val="游ゴシック"/>
      <family val="2"/>
      <charset val="128"/>
      <scheme val="minor"/>
    </font>
    <font>
      <sz val="11"/>
      <color theme="1"/>
      <name val="游ゴシック"/>
      <family val="2"/>
      <charset val="128"/>
    </font>
    <font>
      <b/>
      <sz val="12"/>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1"/>
      <color theme="0" tint="-0.249977111117893"/>
      <name val="游ゴシック"/>
      <family val="3"/>
      <charset val="128"/>
      <scheme val="minor"/>
    </font>
    <font>
      <sz val="9"/>
      <color theme="1"/>
      <name val="游ゴシック"/>
      <family val="2"/>
      <charset val="128"/>
      <scheme val="minor"/>
    </font>
    <font>
      <sz val="12"/>
      <color theme="2" tint="-0.249977111117893"/>
      <name val="游ゴシック"/>
      <family val="3"/>
      <charset val="128"/>
      <scheme val="minor"/>
    </font>
    <font>
      <sz val="22"/>
      <color theme="2" tint="-0.249977111117893"/>
      <name val="游ゴシック"/>
      <family val="3"/>
      <charset val="128"/>
      <scheme val="minor"/>
    </font>
    <font>
      <sz val="16"/>
      <color theme="1"/>
      <name val="游ゴシック"/>
      <family val="2"/>
      <charset val="128"/>
      <scheme val="minor"/>
    </font>
    <font>
      <sz val="16"/>
      <color theme="1"/>
      <name val="游ゴシック"/>
      <family val="3"/>
      <charset val="128"/>
      <scheme val="minor"/>
    </font>
    <font>
      <b/>
      <sz val="16"/>
      <color theme="1"/>
      <name val="游ゴシック"/>
      <family val="3"/>
      <charset val="128"/>
      <scheme val="minor"/>
    </font>
    <font>
      <b/>
      <sz val="11"/>
      <color theme="2" tint="-9.9978637043366805E-2"/>
      <name val="游ゴシック"/>
      <family val="3"/>
      <charset val="128"/>
      <scheme val="minor"/>
    </font>
    <font>
      <b/>
      <sz val="10"/>
      <color theme="2" tint="-9.9978637043366805E-2"/>
      <name val="游ゴシック"/>
      <family val="3"/>
      <charset val="128"/>
      <scheme val="minor"/>
    </font>
    <font>
      <sz val="11"/>
      <color theme="1"/>
      <name val="Segoe UI Symbol"/>
      <family val="2"/>
    </font>
    <font>
      <b/>
      <sz val="18"/>
      <color theme="2" tint="-9.9978637043366805E-2"/>
      <name val="Segoe UI Symbol"/>
      <family val="1"/>
    </font>
    <font>
      <sz val="9"/>
      <color rgb="FFFF0000"/>
      <name val="游ゴシック"/>
      <family val="2"/>
      <charset val="128"/>
      <scheme val="minor"/>
    </font>
    <font>
      <sz val="11"/>
      <color rgb="FF0070C0"/>
      <name val="游ゴシック"/>
      <family val="2"/>
      <charset val="128"/>
      <scheme val="minor"/>
    </font>
    <font>
      <sz val="14"/>
      <color rgb="FF0070C0"/>
      <name val="游ゴシック"/>
      <family val="2"/>
      <charset val="128"/>
      <scheme val="minor"/>
    </font>
    <font>
      <u/>
      <sz val="11"/>
      <color theme="10"/>
      <name val="游ゴシック"/>
      <family val="2"/>
      <charset val="128"/>
      <scheme val="minor"/>
    </font>
    <font>
      <sz val="11"/>
      <color theme="2" tint="-0.249977111117893"/>
      <name val="游ゴシック"/>
      <family val="3"/>
      <charset val="128"/>
      <scheme val="minor"/>
    </font>
    <font>
      <b/>
      <sz val="12"/>
      <color theme="2" tint="-9.9978637043366805E-2"/>
      <name val="游ゴシック"/>
      <family val="3"/>
      <charset val="128"/>
      <scheme val="minor"/>
    </font>
    <font>
      <b/>
      <sz val="10"/>
      <color theme="2" tint="-0.249977111117893"/>
      <name val="游ゴシック"/>
      <family val="3"/>
      <charset val="128"/>
      <scheme val="minor"/>
    </font>
    <font>
      <u/>
      <sz val="10"/>
      <color theme="10"/>
      <name val="游ゴシック"/>
      <family val="2"/>
      <charset val="128"/>
      <scheme val="minor"/>
    </font>
    <font>
      <sz val="14"/>
      <color theme="1"/>
      <name val="游ゴシック"/>
      <family val="2"/>
      <charset val="128"/>
      <scheme val="minor"/>
    </font>
    <font>
      <sz val="11"/>
      <color rgb="FFFF0000"/>
      <name val="游ゴシック"/>
      <family val="2"/>
      <charset val="128"/>
      <scheme val="minor"/>
    </font>
    <font>
      <b/>
      <sz val="18"/>
      <name val="游ゴシック"/>
      <family val="3"/>
      <charset val="128"/>
      <scheme val="minor"/>
    </font>
    <font>
      <b/>
      <sz val="12"/>
      <name val="游ゴシック"/>
      <family val="3"/>
      <charset val="128"/>
      <scheme val="minor"/>
    </font>
    <font>
      <sz val="11"/>
      <color rgb="FFFF0000"/>
      <name val="游ゴシック"/>
      <family val="3"/>
      <charset val="128"/>
      <scheme val="minor"/>
    </font>
    <font>
      <sz val="9"/>
      <color theme="4"/>
      <name val="游ゴシック"/>
      <family val="3"/>
      <charset val="128"/>
      <scheme val="minor"/>
    </font>
    <font>
      <sz val="14"/>
      <color theme="1"/>
      <name val="游ゴシック"/>
      <family val="3"/>
      <charset val="128"/>
      <scheme val="minor"/>
    </font>
    <font>
      <b/>
      <sz val="14"/>
      <name val="游ゴシック"/>
      <family val="3"/>
      <charset val="128"/>
      <scheme val="minor"/>
    </font>
    <font>
      <sz val="11"/>
      <color theme="2" tint="-0.499984740745262"/>
      <name val="游ゴシック"/>
      <family val="2"/>
      <charset val="128"/>
      <scheme val="minor"/>
    </font>
    <font>
      <sz val="9"/>
      <name val="游ゴシック"/>
      <family val="3"/>
      <charset val="128"/>
      <scheme val="minor"/>
    </font>
    <font>
      <sz val="18"/>
      <color theme="1"/>
      <name val="游ゴシック"/>
      <family val="3"/>
      <charset val="128"/>
      <scheme val="minor"/>
    </font>
    <font>
      <sz val="12"/>
      <color theme="1"/>
      <name val="游ゴシック"/>
      <family val="2"/>
      <charset val="128"/>
      <scheme val="minor"/>
    </font>
    <font>
      <sz val="12"/>
      <color theme="1"/>
      <name val="AR P丸ゴシック体M"/>
      <family val="3"/>
      <charset val="128"/>
    </font>
    <font>
      <sz val="12"/>
      <name val="AR P丸ゴシック体M"/>
      <family val="3"/>
      <charset val="128"/>
    </font>
    <font>
      <sz val="12"/>
      <color rgb="FFFF0000"/>
      <name val="AR P丸ゴシック体M"/>
      <family val="3"/>
      <charset val="128"/>
    </font>
    <font>
      <sz val="14"/>
      <color theme="1"/>
      <name val="AR P丸ゴシック体M"/>
      <family val="3"/>
      <charset val="128"/>
    </font>
    <font>
      <sz val="9"/>
      <name val="游ゴシック"/>
      <family val="2"/>
      <charset val="128"/>
      <scheme val="minor"/>
    </font>
    <font>
      <sz val="11"/>
      <name val="游ゴシック"/>
      <family val="2"/>
      <charset val="128"/>
      <scheme val="minor"/>
    </font>
    <font>
      <sz val="10.5"/>
      <color theme="1"/>
      <name val="AR P丸ゴシック体M"/>
      <family val="3"/>
      <charset val="128"/>
    </font>
    <font>
      <sz val="11"/>
      <color theme="2" tint="-9.9978637043366805E-2"/>
      <name val="游ゴシック"/>
      <family val="2"/>
      <charset val="128"/>
      <scheme val="minor"/>
    </font>
    <font>
      <b/>
      <sz val="16"/>
      <color theme="2" tint="-0.249977111117893"/>
      <name val="AR P丸ゴシック体M"/>
      <family val="3"/>
      <charset val="128"/>
    </font>
    <font>
      <b/>
      <sz val="12"/>
      <color theme="2" tint="-0.249977111117893"/>
      <name val="AR P丸ゴシック体M"/>
      <family val="3"/>
      <charset val="128"/>
    </font>
    <font>
      <b/>
      <sz val="11"/>
      <name val="游ゴシック"/>
      <family val="3"/>
      <charset val="128"/>
      <scheme val="minor"/>
    </font>
    <font>
      <sz val="11"/>
      <color theme="2" tint="-0.249977111117893"/>
      <name val="游ゴシック"/>
      <family val="2"/>
      <charset val="128"/>
      <scheme val="minor"/>
    </font>
    <font>
      <sz val="10"/>
      <color theme="2" tint="-0.249977111117893"/>
      <name val="游ゴシック"/>
      <family val="3"/>
      <charset val="128"/>
      <scheme val="minor"/>
    </font>
    <font>
      <sz val="8"/>
      <name val="游ゴシック"/>
      <family val="3"/>
      <charset val="128"/>
      <scheme val="minor"/>
    </font>
    <font>
      <sz val="11"/>
      <name val="游ゴシック"/>
      <family val="3"/>
      <charset val="128"/>
      <scheme val="minor"/>
    </font>
    <font>
      <sz val="10"/>
      <name val="游ゴシック"/>
      <family val="3"/>
      <charset val="128"/>
      <scheme val="minor"/>
    </font>
    <font>
      <b/>
      <sz val="10"/>
      <name val="游ゴシック"/>
      <family val="3"/>
      <charset val="128"/>
      <scheme val="minor"/>
    </font>
    <font>
      <sz val="11"/>
      <color theme="1"/>
      <name val="AR P丸ゴシック体M"/>
      <family val="3"/>
      <charset val="128"/>
    </font>
    <font>
      <sz val="9"/>
      <color theme="1"/>
      <name val="AR P丸ゴシック体M"/>
      <family val="3"/>
      <charset val="128"/>
    </font>
  </fonts>
  <fills count="5">
    <fill>
      <patternFill patternType="none"/>
    </fill>
    <fill>
      <patternFill patternType="gray125"/>
    </fill>
    <fill>
      <patternFill patternType="solid">
        <fgColor rgb="FFF5F5F5"/>
        <bgColor indexed="64"/>
      </patternFill>
    </fill>
    <fill>
      <patternFill patternType="solid">
        <fgColor theme="2" tint="-9.9978637043366805E-2"/>
        <bgColor indexed="64"/>
      </patternFill>
    </fill>
    <fill>
      <patternFill patternType="solid">
        <fgColor theme="0" tint="-4.9989318521683403E-2"/>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medium">
        <color theme="2" tint="-9.9978637043366805E-2"/>
      </left>
      <right style="medium">
        <color theme="2" tint="-9.9978637043366805E-2"/>
      </right>
      <top style="medium">
        <color theme="2" tint="-9.9978637043366805E-2"/>
      </top>
      <bottom/>
      <diagonal/>
    </border>
    <border>
      <left style="medium">
        <color theme="2" tint="-9.9978637043366805E-2"/>
      </left>
      <right style="medium">
        <color theme="2" tint="-9.9978637043366805E-2"/>
      </right>
      <top style="medium">
        <color theme="2" tint="-9.9978637043366805E-2"/>
      </top>
      <bottom style="medium">
        <color theme="2" tint="-9.9978637043366805E-2"/>
      </bottom>
      <diagonal/>
    </border>
    <border>
      <left style="medium">
        <color theme="2" tint="-9.9978637043366805E-2"/>
      </left>
      <right style="medium">
        <color theme="2" tint="-9.9978637043366805E-2"/>
      </right>
      <top/>
      <bottom style="medium">
        <color theme="2" tint="-9.9978637043366805E-2"/>
      </bottom>
      <diagonal/>
    </border>
    <border>
      <left style="medium">
        <color theme="2" tint="-9.9978637043366805E-2"/>
      </left>
      <right/>
      <top style="medium">
        <color theme="2" tint="-9.9978637043366805E-2"/>
      </top>
      <bottom style="medium">
        <color theme="2" tint="-9.9978637043366805E-2"/>
      </bottom>
      <diagonal/>
    </border>
    <border>
      <left/>
      <right style="medium">
        <color theme="2" tint="-9.9978637043366805E-2"/>
      </right>
      <top style="medium">
        <color theme="2" tint="-9.9978637043366805E-2"/>
      </top>
      <bottom style="medium">
        <color theme="2" tint="-9.9978637043366805E-2"/>
      </bottom>
      <diagonal/>
    </border>
    <border>
      <left/>
      <right/>
      <top style="medium">
        <color theme="2" tint="-9.9978637043366805E-2"/>
      </top>
      <bottom style="medium">
        <color theme="2" tint="-9.9978637043366805E-2"/>
      </bottom>
      <diagonal/>
    </border>
    <border>
      <left style="medium">
        <color theme="2" tint="-9.9978637043366805E-2"/>
      </left>
      <right/>
      <top/>
      <bottom/>
      <diagonal/>
    </border>
    <border>
      <left style="medium">
        <color theme="2" tint="-9.9978637043366805E-2"/>
      </left>
      <right style="medium">
        <color theme="2" tint="-9.9978637043366805E-2"/>
      </right>
      <top/>
      <bottom/>
      <diagonal/>
    </border>
    <border>
      <left/>
      <right style="medium">
        <color theme="2" tint="-9.9978637043366805E-2"/>
      </right>
      <top/>
      <bottom style="medium">
        <color theme="2" tint="-9.9978637043366805E-2"/>
      </bottom>
      <diagonal/>
    </border>
    <border>
      <left/>
      <right style="thin">
        <color indexed="64"/>
      </right>
      <top style="thin">
        <color indexed="64"/>
      </top>
      <bottom style="medium">
        <color indexed="64"/>
      </bottom>
      <diagonal/>
    </border>
    <border>
      <left/>
      <right style="medium">
        <color theme="2" tint="-9.9978637043366805E-2"/>
      </right>
      <top/>
      <bottom/>
      <diagonal/>
    </border>
    <border>
      <left/>
      <right/>
      <top style="double">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medium">
        <color indexed="64"/>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auto="1"/>
      </bottom>
      <diagonal/>
    </border>
    <border>
      <left/>
      <right style="thin">
        <color indexed="64"/>
      </right>
      <top/>
      <bottom style="double">
        <color auto="1"/>
      </bottom>
      <diagonal/>
    </border>
    <border>
      <left style="thin">
        <color indexed="64"/>
      </left>
      <right/>
      <top style="double">
        <color auto="1"/>
      </top>
      <bottom style="thin">
        <color indexed="64"/>
      </bottom>
      <diagonal/>
    </border>
    <border>
      <left/>
      <right style="thin">
        <color indexed="64"/>
      </right>
      <top style="double">
        <color auto="1"/>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medium">
        <color theme="1"/>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top style="medium">
        <color theme="1"/>
      </top>
      <bottom/>
      <diagonal/>
    </border>
    <border>
      <left style="thin">
        <color indexed="64"/>
      </left>
      <right style="thin">
        <color indexed="64"/>
      </right>
      <top style="medium">
        <color theme="1"/>
      </top>
      <bottom/>
      <diagonal/>
    </border>
    <border>
      <left style="thin">
        <color indexed="64"/>
      </left>
      <right/>
      <top style="medium">
        <color theme="1"/>
      </top>
      <bottom style="thin">
        <color indexed="64"/>
      </bottom>
      <diagonal/>
    </border>
    <border>
      <left/>
      <right style="thin">
        <color indexed="64"/>
      </right>
      <top style="medium">
        <color theme="1"/>
      </top>
      <bottom style="thin">
        <color indexed="64"/>
      </bottom>
      <diagonal/>
    </border>
    <border>
      <left/>
      <right/>
      <top style="medium">
        <color theme="1"/>
      </top>
      <bottom style="thin">
        <color indexed="64"/>
      </bottom>
      <diagonal/>
    </border>
    <border>
      <left style="thin">
        <color indexed="64"/>
      </left>
      <right style="medium">
        <color theme="1"/>
      </right>
      <top style="medium">
        <color theme="1"/>
      </top>
      <bottom/>
      <diagonal/>
    </border>
    <border>
      <left style="medium">
        <color theme="1"/>
      </left>
      <right/>
      <top/>
      <bottom style="medium">
        <color theme="1"/>
      </bottom>
      <diagonal/>
    </border>
    <border>
      <left/>
      <right/>
      <top/>
      <bottom style="medium">
        <color theme="1"/>
      </bottom>
      <diagonal/>
    </border>
    <border>
      <left/>
      <right style="thin">
        <color indexed="64"/>
      </right>
      <top/>
      <bottom style="medium">
        <color theme="1"/>
      </bottom>
      <diagonal/>
    </border>
    <border>
      <left style="thin">
        <color indexed="64"/>
      </left>
      <right/>
      <top/>
      <bottom style="medium">
        <color theme="1"/>
      </bottom>
      <diagonal/>
    </border>
    <border>
      <left style="thin">
        <color indexed="64"/>
      </left>
      <right style="thin">
        <color indexed="64"/>
      </right>
      <top/>
      <bottom style="medium">
        <color theme="1"/>
      </bottom>
      <diagonal/>
    </border>
    <border>
      <left style="thin">
        <color indexed="64"/>
      </left>
      <right style="medium">
        <color theme="1"/>
      </right>
      <top/>
      <bottom style="medium">
        <color theme="1"/>
      </bottom>
      <diagonal/>
    </border>
    <border>
      <left style="medium">
        <color theme="1"/>
      </left>
      <right/>
      <top/>
      <bottom/>
      <diagonal/>
    </border>
    <border>
      <left style="thin">
        <color indexed="64"/>
      </left>
      <right style="medium">
        <color theme="1"/>
      </right>
      <top/>
      <bottom/>
      <diagonal/>
    </border>
    <border>
      <left style="medium">
        <color indexed="64"/>
      </left>
      <right/>
      <top style="medium">
        <color theme="1"/>
      </top>
      <bottom/>
      <diagonal/>
    </border>
    <border>
      <left style="medium">
        <color indexed="64"/>
      </left>
      <right/>
      <top/>
      <bottom style="medium">
        <color theme="1"/>
      </bottom>
      <diagonal/>
    </border>
    <border>
      <left style="thick">
        <color theme="2" tint="-9.9978637043366805E-2"/>
      </left>
      <right/>
      <top style="thick">
        <color theme="2" tint="-9.9978637043366805E-2"/>
      </top>
      <bottom style="thick">
        <color theme="2" tint="-9.9978637043366805E-2"/>
      </bottom>
      <diagonal/>
    </border>
    <border>
      <left/>
      <right/>
      <top style="thick">
        <color theme="2" tint="-9.9978637043366805E-2"/>
      </top>
      <bottom/>
      <diagonal/>
    </border>
    <border>
      <left/>
      <right/>
      <top style="thick">
        <color theme="2" tint="-9.9978637043366805E-2"/>
      </top>
      <bottom style="thick">
        <color theme="2" tint="-9.9978637043366805E-2"/>
      </bottom>
      <diagonal/>
    </border>
    <border>
      <left/>
      <right style="thick">
        <color theme="2" tint="-9.9978637043366805E-2"/>
      </right>
      <top style="thick">
        <color theme="2" tint="-9.9978637043366805E-2"/>
      </top>
      <bottom style="thick">
        <color theme="2" tint="-9.9978637043366805E-2"/>
      </bottom>
      <diagonal/>
    </border>
    <border>
      <left/>
      <right style="thick">
        <color theme="2" tint="-9.9978637043366805E-2"/>
      </right>
      <top/>
      <bottom/>
      <diagonal/>
    </border>
    <border>
      <left style="thick">
        <color theme="2" tint="-9.9978637043366805E-2"/>
      </left>
      <right/>
      <top style="thick">
        <color theme="2" tint="-9.9978637043366805E-2"/>
      </top>
      <bottom/>
      <diagonal/>
    </border>
    <border>
      <left/>
      <right style="thick">
        <color theme="2" tint="-9.9978637043366805E-2"/>
      </right>
      <top style="thick">
        <color theme="2" tint="-9.9978637043366805E-2"/>
      </top>
      <bottom/>
      <diagonal/>
    </border>
    <border>
      <left style="thin">
        <color indexed="64"/>
      </left>
      <right style="thin">
        <color indexed="64"/>
      </right>
      <top style="thin">
        <color theme="1"/>
      </top>
      <bottom style="thin">
        <color indexed="64"/>
      </bottom>
      <diagonal/>
    </border>
    <border>
      <left style="thin">
        <color indexed="64"/>
      </left>
      <right/>
      <top style="thin">
        <color theme="1"/>
      </top>
      <bottom/>
      <diagonal/>
    </border>
    <border>
      <left/>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right style="thin">
        <color indexed="64"/>
      </right>
      <top style="thin">
        <color theme="1"/>
      </top>
      <bottom/>
      <diagonal/>
    </border>
    <border>
      <left style="thin">
        <color indexed="64"/>
      </left>
      <right/>
      <top style="thin">
        <color theme="1"/>
      </top>
      <bottom style="medium">
        <color theme="1"/>
      </bottom>
      <diagonal/>
    </border>
    <border>
      <left/>
      <right style="thin">
        <color indexed="64"/>
      </right>
      <top style="thin">
        <color theme="1"/>
      </top>
      <bottom style="medium">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indexed="64"/>
      </left>
      <right/>
      <top style="medium">
        <color theme="1"/>
      </top>
      <bottom style="thin">
        <color theme="1"/>
      </bottom>
      <diagonal/>
    </border>
    <border>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right/>
      <top style="thin">
        <color indexed="64"/>
      </top>
      <bottom style="medium">
        <color theme="1"/>
      </bottom>
      <diagonal/>
    </border>
    <border>
      <left style="thin">
        <color theme="1"/>
      </left>
      <right/>
      <top style="thin">
        <color theme="1"/>
      </top>
      <bottom style="medium">
        <color theme="1"/>
      </bottom>
      <diagonal/>
    </border>
    <border>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bottom/>
      <diagonal/>
    </border>
    <border>
      <left style="thin">
        <color theme="2" tint="-9.9978637043366805E-2"/>
      </left>
      <right style="thin">
        <color theme="2" tint="-9.9978637043366805E-2"/>
      </right>
      <top/>
      <bottom/>
      <diagonal/>
    </border>
    <border>
      <left style="medium">
        <color theme="2" tint="-9.9978637043366805E-2"/>
      </left>
      <right style="thin">
        <color theme="2" tint="-9.9978637043366805E-2"/>
      </right>
      <top style="medium">
        <color theme="2" tint="-9.9978637043366805E-2"/>
      </top>
      <bottom style="medium">
        <color theme="2" tint="-9.9978637043366805E-2"/>
      </bottom>
      <diagonal/>
    </border>
    <border>
      <left style="thin">
        <color theme="2" tint="-9.9978637043366805E-2"/>
      </left>
      <right style="thin">
        <color theme="2" tint="-9.9978637043366805E-2"/>
      </right>
      <top style="medium">
        <color theme="2" tint="-9.9978637043366805E-2"/>
      </top>
      <bottom style="medium">
        <color theme="2" tint="-9.9978637043366805E-2"/>
      </bottom>
      <diagonal/>
    </border>
    <border>
      <left style="medium">
        <color theme="2" tint="-9.9978637043366805E-2"/>
      </left>
      <right/>
      <top style="medium">
        <color theme="2" tint="-9.9978637043366805E-2"/>
      </top>
      <bottom style="double">
        <color theme="2" tint="-9.9978637043366805E-2"/>
      </bottom>
      <diagonal/>
    </border>
    <border>
      <left/>
      <right style="medium">
        <color theme="2" tint="-9.9978637043366805E-2"/>
      </right>
      <top style="medium">
        <color theme="2" tint="-9.9978637043366805E-2"/>
      </top>
      <bottom style="double">
        <color theme="2" tint="-9.9978637043366805E-2"/>
      </bottom>
      <diagonal/>
    </border>
  </borders>
  <cellStyleXfs count="3">
    <xf numFmtId="0" fontId="0" fillId="0" borderId="0">
      <alignment vertical="center"/>
    </xf>
    <xf numFmtId="38" fontId="6" fillId="0" borderId="0" applyFont="0" applyFill="0" applyBorder="0" applyAlignment="0" applyProtection="0">
      <alignment vertical="center"/>
    </xf>
    <xf numFmtId="0" fontId="25" fillId="0" borderId="0" applyNumberFormat="0" applyFill="0" applyBorder="0" applyAlignment="0" applyProtection="0">
      <alignment vertical="center"/>
    </xf>
  </cellStyleXfs>
  <cellXfs count="372">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4" fillId="0" borderId="0" xfId="0" applyFont="1" applyAlignment="1">
      <alignment vertical="center" wrapText="1"/>
    </xf>
    <xf numFmtId="0" fontId="0" fillId="0" borderId="6" xfId="0" applyBorder="1">
      <alignment vertical="center"/>
    </xf>
    <xf numFmtId="0" fontId="2" fillId="0" borderId="0" xfId="0" applyFont="1">
      <alignment vertical="center"/>
    </xf>
    <xf numFmtId="0" fontId="5" fillId="0" borderId="0" xfId="0" applyFont="1" applyAlignment="1">
      <alignment vertical="center" wrapText="1"/>
    </xf>
    <xf numFmtId="0" fontId="9" fillId="0" borderId="0" xfId="0" applyFont="1" applyAlignment="1">
      <alignment horizontal="center" vertical="center"/>
    </xf>
    <xf numFmtId="0" fontId="9" fillId="0" borderId="0" xfId="0" applyFont="1" applyAlignment="1" applyProtection="1">
      <alignment horizontal="right" vertical="center"/>
      <protection locked="0"/>
    </xf>
    <xf numFmtId="0" fontId="8" fillId="0" borderId="0" xfId="0" applyFont="1" applyAlignment="1">
      <alignment horizontal="center" vertical="center"/>
    </xf>
    <xf numFmtId="0" fontId="9" fillId="0" borderId="0" xfId="0" applyFont="1" applyAlignment="1">
      <alignment horizontal="right" vertical="center"/>
    </xf>
    <xf numFmtId="0" fontId="0" fillId="0" borderId="25" xfId="0" applyBorder="1">
      <alignment vertical="center"/>
    </xf>
    <xf numFmtId="38" fontId="9" fillId="0" borderId="0" xfId="1" applyFont="1" applyBorder="1" applyAlignment="1" applyProtection="1">
      <alignment vertical="center"/>
    </xf>
    <xf numFmtId="0" fontId="9" fillId="0" borderId="0" xfId="0" applyFont="1">
      <alignment vertical="center"/>
    </xf>
    <xf numFmtId="0" fontId="10" fillId="0" borderId="0" xfId="0" applyFont="1">
      <alignment vertical="center"/>
    </xf>
    <xf numFmtId="0" fontId="9" fillId="0" borderId="0" xfId="0" applyFont="1" applyAlignment="1">
      <alignment horizontal="left" vertical="center"/>
    </xf>
    <xf numFmtId="0" fontId="7" fillId="0" borderId="0" xfId="0" applyFont="1" applyAlignment="1">
      <alignment horizontal="center" vertical="center"/>
    </xf>
    <xf numFmtId="0" fontId="0" fillId="0" borderId="25" xfId="0" applyBorder="1" applyAlignment="1">
      <alignment horizontal="left" vertical="center"/>
    </xf>
    <xf numFmtId="0" fontId="0" fillId="0" borderId="25" xfId="0" applyBorder="1" applyAlignment="1">
      <alignment horizontal="center" vertical="center"/>
    </xf>
    <xf numFmtId="0" fontId="10" fillId="0" borderId="0" xfId="0" applyFont="1" applyAlignment="1">
      <alignment horizontal="right" vertical="center"/>
    </xf>
    <xf numFmtId="49" fontId="0" fillId="0" borderId="6" xfId="0" applyNumberFormat="1" applyBorder="1" applyAlignment="1">
      <alignment horizontal="right" vertical="center"/>
    </xf>
    <xf numFmtId="38" fontId="0" fillId="0" borderId="6" xfId="1" applyFont="1" applyBorder="1">
      <alignment vertical="center"/>
    </xf>
    <xf numFmtId="49" fontId="10" fillId="0" borderId="0" xfId="0" applyNumberFormat="1" applyFont="1" applyAlignment="1">
      <alignment horizontal="center" vertical="center"/>
    </xf>
    <xf numFmtId="0" fontId="2" fillId="0" borderId="1" xfId="0" applyFont="1" applyBorder="1" applyAlignment="1">
      <alignment horizontal="left" vertical="center"/>
    </xf>
    <xf numFmtId="49" fontId="0" fillId="0" borderId="20" xfId="0" applyNumberFormat="1" applyBorder="1" applyAlignment="1">
      <alignment horizontal="center" vertical="center"/>
    </xf>
    <xf numFmtId="49" fontId="0" fillId="0" borderId="21" xfId="0" applyNumberFormat="1" applyBorder="1" applyAlignment="1">
      <alignment horizontal="center" vertical="center"/>
    </xf>
    <xf numFmtId="49" fontId="0" fillId="0" borderId="2" xfId="0" applyNumberFormat="1" applyBorder="1" applyAlignment="1">
      <alignment horizontal="center" vertical="center"/>
    </xf>
    <xf numFmtId="0" fontId="2" fillId="0" borderId="0" xfId="0" applyFont="1" applyAlignment="1">
      <alignment horizontal="center" vertical="center"/>
    </xf>
    <xf numFmtId="49" fontId="0" fillId="2" borderId="11" xfId="0" applyNumberFormat="1" applyFill="1" applyBorder="1" applyAlignment="1" applyProtection="1">
      <alignment horizontal="center" vertical="center"/>
      <protection locked="0"/>
    </xf>
    <xf numFmtId="49" fontId="0" fillId="0" borderId="0" xfId="0" applyNumberFormat="1">
      <alignment vertical="center"/>
    </xf>
    <xf numFmtId="49" fontId="0" fillId="0" borderId="0" xfId="0" applyNumberFormat="1" applyAlignment="1">
      <alignment horizontal="right" vertical="center"/>
    </xf>
    <xf numFmtId="0" fontId="3" fillId="0" borderId="0" xfId="0" applyFont="1">
      <alignment vertical="center"/>
    </xf>
    <xf numFmtId="0" fontId="15" fillId="0" borderId="0" xfId="0" applyFont="1" applyAlignment="1">
      <alignment horizontal="center" vertical="top"/>
    </xf>
    <xf numFmtId="0" fontId="0" fillId="0" borderId="0" xfId="0" applyAlignment="1"/>
    <xf numFmtId="0" fontId="17" fillId="0" borderId="0" xfId="0" applyFont="1" applyAlignment="1">
      <alignment horizontal="left" vertical="center"/>
    </xf>
    <xf numFmtId="0" fontId="19" fillId="0" borderId="35" xfId="0" applyFont="1" applyBorder="1" applyAlignment="1">
      <alignment horizontal="center" vertical="center"/>
    </xf>
    <xf numFmtId="0" fontId="18" fillId="0" borderId="35" xfId="0" applyFont="1" applyBorder="1" applyAlignment="1">
      <alignment horizontal="center" vertical="center"/>
    </xf>
    <xf numFmtId="0" fontId="18" fillId="0" borderId="33" xfId="0" applyFont="1" applyBorder="1" applyAlignment="1">
      <alignment horizontal="right" vertical="center"/>
    </xf>
    <xf numFmtId="49" fontId="0" fillId="2" borderId="17" xfId="0" applyNumberFormat="1" applyFill="1" applyBorder="1" applyAlignment="1" applyProtection="1">
      <alignment horizontal="center" vertical="center"/>
      <protection locked="0"/>
    </xf>
    <xf numFmtId="49" fontId="0" fillId="0" borderId="0" xfId="0" applyNumberFormat="1" applyAlignment="1">
      <alignment horizontal="center" vertical="center"/>
    </xf>
    <xf numFmtId="0" fontId="4" fillId="0" borderId="17" xfId="0" applyFont="1" applyBorder="1" applyAlignment="1">
      <alignment vertical="center" wrapText="1"/>
    </xf>
    <xf numFmtId="0" fontId="9" fillId="0" borderId="17" xfId="0" applyFont="1" applyBorder="1">
      <alignment vertical="center"/>
    </xf>
    <xf numFmtId="49" fontId="10" fillId="0" borderId="0" xfId="0" applyNumberFormat="1" applyFont="1" applyAlignment="1" applyProtection="1">
      <alignment horizontal="right" vertical="center"/>
      <protection locked="0"/>
    </xf>
    <xf numFmtId="0" fontId="12" fillId="0" borderId="0" xfId="0" applyFont="1" applyAlignment="1">
      <alignment horizontal="right" vertical="center"/>
    </xf>
    <xf numFmtId="49" fontId="9" fillId="0" borderId="0" xfId="0" applyNumberFormat="1" applyFont="1" applyAlignment="1">
      <alignment horizontal="right" vertical="center"/>
    </xf>
    <xf numFmtId="0" fontId="21" fillId="0" borderId="32" xfId="0" applyFont="1" applyBorder="1" applyAlignment="1">
      <alignment horizontal="center" vertical="center"/>
    </xf>
    <xf numFmtId="0" fontId="0" fillId="0" borderId="17" xfId="0" applyBorder="1">
      <alignment vertical="center"/>
    </xf>
    <xf numFmtId="49" fontId="0" fillId="0" borderId="0" xfId="0" applyNumberFormat="1" applyAlignment="1" applyProtection="1">
      <alignment horizontal="center" vertical="center"/>
      <protection locked="0"/>
    </xf>
    <xf numFmtId="49" fontId="9" fillId="0" borderId="0" xfId="0" applyNumberFormat="1" applyFont="1" applyAlignment="1">
      <alignment horizontal="center" vertical="center"/>
    </xf>
    <xf numFmtId="0" fontId="22" fillId="0" borderId="0" xfId="0" applyFont="1" applyAlignment="1">
      <alignment horizontal="right" vertical="center"/>
    </xf>
    <xf numFmtId="0" fontId="23" fillId="0" borderId="17" xfId="0" applyFont="1" applyBorder="1">
      <alignment vertical="center"/>
    </xf>
    <xf numFmtId="0" fontId="24" fillId="0" borderId="0" xfId="0" applyFont="1" applyAlignment="1">
      <alignment horizontal="center" vertical="center"/>
    </xf>
    <xf numFmtId="49" fontId="0" fillId="2" borderId="12" xfId="0" applyNumberFormat="1" applyFill="1" applyBorder="1" applyAlignment="1" applyProtection="1">
      <alignment horizontal="center" vertical="center"/>
      <protection locked="0"/>
    </xf>
    <xf numFmtId="49" fontId="0" fillId="2" borderId="13" xfId="0" applyNumberFormat="1" applyFill="1" applyBorder="1" applyAlignment="1" applyProtection="1">
      <alignment horizontal="center" vertical="center"/>
      <protection locked="0"/>
    </xf>
    <xf numFmtId="49" fontId="0" fillId="0" borderId="14" xfId="0" applyNumberFormat="1" applyBorder="1" applyAlignment="1">
      <alignment horizontal="center" vertical="center"/>
    </xf>
    <xf numFmtId="49" fontId="0" fillId="2" borderId="14" xfId="0" applyNumberFormat="1" applyFill="1" applyBorder="1" applyAlignment="1" applyProtection="1">
      <alignment horizontal="center" vertical="center"/>
      <protection locked="0"/>
    </xf>
    <xf numFmtId="49" fontId="0" fillId="2" borderId="15" xfId="0" applyNumberFormat="1" applyFill="1" applyBorder="1" applyAlignment="1" applyProtection="1">
      <alignment horizontal="center" vertical="center"/>
      <protection locked="0"/>
    </xf>
    <xf numFmtId="0" fontId="18" fillId="0" borderId="36" xfId="0" applyFont="1" applyBorder="1" applyAlignment="1">
      <alignment horizontal="center" vertical="center"/>
    </xf>
    <xf numFmtId="0" fontId="33" fillId="0" borderId="41" xfId="0" applyFont="1" applyBorder="1" applyAlignment="1">
      <alignment horizontal="left" vertical="center"/>
    </xf>
    <xf numFmtId="0" fontId="8" fillId="0" borderId="37" xfId="0" applyFont="1" applyBorder="1" applyAlignment="1">
      <alignment horizontal="right" vertical="center"/>
    </xf>
    <xf numFmtId="0" fontId="8" fillId="0" borderId="0" xfId="0" applyFont="1" applyAlignment="1">
      <alignment horizontal="right" vertical="center"/>
    </xf>
    <xf numFmtId="49" fontId="33" fillId="0" borderId="39" xfId="0" applyNumberFormat="1" applyFont="1" applyBorder="1" applyAlignment="1">
      <alignment horizontal="left" vertical="center"/>
    </xf>
    <xf numFmtId="0" fontId="34" fillId="0" borderId="0" xfId="0" applyFont="1">
      <alignment vertical="center"/>
    </xf>
    <xf numFmtId="0" fontId="5" fillId="0" borderId="0" xfId="0" applyFont="1" applyAlignment="1">
      <alignment horizontal="center" vertical="center" wrapText="1"/>
    </xf>
    <xf numFmtId="0" fontId="35" fillId="0" borderId="0" xfId="0" applyFont="1" applyAlignment="1">
      <alignment horizontal="right" vertical="center"/>
    </xf>
    <xf numFmtId="0" fontId="0" fillId="0" borderId="59" xfId="0" applyBorder="1" applyAlignment="1">
      <alignment horizontal="center" vertical="center"/>
    </xf>
    <xf numFmtId="0" fontId="9" fillId="0" borderId="23" xfId="0" applyFont="1" applyBorder="1" applyAlignment="1">
      <alignment horizontal="center" vertical="center"/>
    </xf>
    <xf numFmtId="0" fontId="18" fillId="0" borderId="0" xfId="0" applyFont="1" applyAlignment="1">
      <alignment horizontal="center" vertical="center"/>
    </xf>
    <xf numFmtId="0" fontId="11" fillId="0" borderId="0" xfId="0" applyFont="1" applyAlignment="1">
      <alignment horizontal="center" vertical="center"/>
    </xf>
    <xf numFmtId="0" fontId="14" fillId="0" borderId="0" xfId="0" applyFont="1" applyAlignment="1">
      <alignment horizontal="center" vertical="center"/>
    </xf>
    <xf numFmtId="0" fontId="13" fillId="0" borderId="0" xfId="0" applyFont="1">
      <alignment vertical="center"/>
    </xf>
    <xf numFmtId="0" fontId="37" fillId="0" borderId="31" xfId="0" applyFont="1" applyBorder="1" applyAlignment="1">
      <alignment horizontal="center" vertical="center"/>
    </xf>
    <xf numFmtId="0" fontId="4" fillId="0" borderId="64" xfId="0" applyFont="1" applyBorder="1" applyProtection="1">
      <alignment vertical="center"/>
      <protection locked="0"/>
    </xf>
    <xf numFmtId="0" fontId="4" fillId="0" borderId="65" xfId="0" applyFont="1" applyBorder="1" applyProtection="1">
      <alignment vertical="center"/>
      <protection locked="0"/>
    </xf>
    <xf numFmtId="0" fontId="4" fillId="0" borderId="13" xfId="0" applyFont="1" applyBorder="1" applyProtection="1">
      <alignment vertical="center"/>
      <protection locked="0"/>
    </xf>
    <xf numFmtId="0" fontId="38" fillId="0" borderId="0" xfId="0" applyFont="1" applyAlignment="1">
      <alignment horizontal="right" vertical="center"/>
    </xf>
    <xf numFmtId="0" fontId="5" fillId="0" borderId="30" xfId="0" applyFont="1" applyBorder="1" applyAlignment="1">
      <alignment horizontal="right" vertical="center"/>
    </xf>
    <xf numFmtId="0" fontId="5" fillId="0" borderId="44" xfId="0" applyFont="1" applyBorder="1" applyAlignment="1">
      <alignment horizontal="right" vertical="center"/>
    </xf>
    <xf numFmtId="0" fontId="5" fillId="0" borderId="66" xfId="0" applyFont="1" applyBorder="1" applyAlignment="1">
      <alignment horizontal="right" vertical="center"/>
    </xf>
    <xf numFmtId="0" fontId="5" fillId="0" borderId="55" xfId="0" applyFont="1" applyBorder="1" applyAlignment="1">
      <alignment horizontal="right" vertical="center"/>
    </xf>
    <xf numFmtId="49" fontId="0" fillId="2" borderId="75" xfId="0" applyNumberFormat="1" applyFill="1" applyBorder="1" applyAlignment="1" applyProtection="1">
      <alignment horizontal="center" vertical="center"/>
      <protection locked="0"/>
    </xf>
    <xf numFmtId="49" fontId="0" fillId="0" borderId="77" xfId="0" applyNumberFormat="1" applyBorder="1" applyAlignment="1">
      <alignment horizontal="center" vertical="center"/>
    </xf>
    <xf numFmtId="49" fontId="0" fillId="2" borderId="77" xfId="0" applyNumberFormat="1" applyFill="1" applyBorder="1" applyAlignment="1" applyProtection="1">
      <alignment horizontal="center" vertical="center"/>
      <protection locked="0"/>
    </xf>
    <xf numFmtId="49" fontId="0" fillId="2" borderId="76" xfId="0" applyNumberFormat="1" applyFill="1" applyBorder="1" applyAlignment="1" applyProtection="1">
      <alignment horizontal="center" vertical="center"/>
      <protection locked="0"/>
    </xf>
    <xf numFmtId="49" fontId="0" fillId="2" borderId="82" xfId="0" applyNumberFormat="1" applyFill="1" applyBorder="1" applyAlignment="1" applyProtection="1">
      <alignment horizontal="center" vertical="center"/>
      <protection locked="0"/>
    </xf>
    <xf numFmtId="49" fontId="0" fillId="0" borderId="80" xfId="0" applyNumberFormat="1" applyBorder="1" applyAlignment="1">
      <alignment horizontal="center" vertical="center"/>
    </xf>
    <xf numFmtId="49" fontId="0" fillId="2" borderId="80" xfId="0" applyNumberFormat="1" applyFill="1" applyBorder="1" applyAlignment="1" applyProtection="1">
      <alignment horizontal="center" vertical="center"/>
      <protection locked="0"/>
    </xf>
    <xf numFmtId="49" fontId="0" fillId="2" borderId="81" xfId="0" applyNumberFormat="1" applyFill="1" applyBorder="1" applyAlignment="1" applyProtection="1">
      <alignment horizontal="center" vertical="center"/>
      <protection locked="0"/>
    </xf>
    <xf numFmtId="49" fontId="0" fillId="2" borderId="45" xfId="0" applyNumberFormat="1" applyFill="1" applyBorder="1" applyAlignment="1" applyProtection="1">
      <alignment horizontal="center" vertical="center"/>
      <protection locked="0"/>
    </xf>
    <xf numFmtId="49" fontId="0" fillId="2" borderId="0" xfId="0" applyNumberFormat="1" applyFill="1" applyAlignment="1" applyProtection="1">
      <alignment horizontal="center" vertical="center"/>
      <protection locked="0"/>
    </xf>
    <xf numFmtId="49" fontId="0" fillId="2" borderId="53" xfId="0" applyNumberFormat="1" applyFill="1" applyBorder="1" applyAlignment="1" applyProtection="1">
      <alignment horizontal="center" vertical="center"/>
      <protection locked="0"/>
    </xf>
    <xf numFmtId="0" fontId="4" fillId="0" borderId="0" xfId="0" applyFont="1">
      <alignment vertical="center"/>
    </xf>
    <xf numFmtId="58" fontId="41" fillId="0" borderId="0" xfId="0" applyNumberFormat="1" applyFont="1">
      <alignment vertical="center"/>
    </xf>
    <xf numFmtId="0" fontId="30" fillId="0" borderId="0" xfId="0" applyFont="1">
      <alignment vertical="center"/>
    </xf>
    <xf numFmtId="0" fontId="36" fillId="0" borderId="0" xfId="0" applyFont="1">
      <alignment vertical="center"/>
    </xf>
    <xf numFmtId="58" fontId="41" fillId="0" borderId="0" xfId="0" applyNumberFormat="1" applyFont="1" applyAlignment="1">
      <alignment horizontal="center" vertical="center"/>
    </xf>
    <xf numFmtId="0" fontId="42" fillId="0" borderId="0" xfId="0" applyFont="1" applyAlignment="1">
      <alignment horizontal="left" vertical="center"/>
    </xf>
    <xf numFmtId="0" fontId="42" fillId="0" borderId="0" xfId="0" applyFont="1">
      <alignment vertical="center"/>
    </xf>
    <xf numFmtId="0" fontId="43" fillId="0" borderId="0" xfId="0" applyFont="1" applyAlignment="1">
      <alignment horizontal="left" vertical="center"/>
    </xf>
    <xf numFmtId="0" fontId="44" fillId="0" borderId="0" xfId="0" applyFont="1">
      <alignment vertical="center"/>
    </xf>
    <xf numFmtId="0" fontId="36" fillId="0" borderId="3" xfId="0" applyFont="1" applyBorder="1" applyAlignment="1">
      <alignment horizontal="center" vertical="center"/>
    </xf>
    <xf numFmtId="0" fontId="40" fillId="0" borderId="0" xfId="0" applyFont="1">
      <alignment vertical="center"/>
    </xf>
    <xf numFmtId="58" fontId="31" fillId="0" borderId="0" xfId="0" applyNumberFormat="1" applyFont="1" applyAlignment="1"/>
    <xf numFmtId="58" fontId="39" fillId="0" borderId="0" xfId="0" applyNumberFormat="1" applyFont="1" applyAlignment="1">
      <alignment horizontal="right"/>
    </xf>
    <xf numFmtId="58" fontId="47" fillId="0" borderId="0" xfId="0" applyNumberFormat="1" applyFont="1" applyAlignment="1">
      <alignment horizontal="center"/>
    </xf>
    <xf numFmtId="58" fontId="41" fillId="0" borderId="0" xfId="0" applyNumberFormat="1" applyFont="1" applyAlignment="1">
      <alignment horizontal="center"/>
    </xf>
    <xf numFmtId="0" fontId="0" fillId="0" borderId="0" xfId="0" applyAlignment="1">
      <alignment horizontal="center"/>
    </xf>
    <xf numFmtId="0" fontId="36" fillId="0" borderId="0" xfId="0" applyFont="1" applyAlignment="1">
      <alignment horizontal="center" vertical="center"/>
    </xf>
    <xf numFmtId="0" fontId="42" fillId="0" borderId="0" xfId="0" applyFont="1" applyAlignment="1">
      <alignment horizontal="center" vertical="center"/>
    </xf>
    <xf numFmtId="0" fontId="48" fillId="0" borderId="0" xfId="0" applyFont="1" applyAlignment="1">
      <alignment horizontal="center" vertical="center"/>
    </xf>
    <xf numFmtId="0" fontId="44" fillId="0" borderId="93" xfId="0" applyFont="1" applyBorder="1">
      <alignment vertical="center"/>
    </xf>
    <xf numFmtId="0" fontId="36" fillId="0" borderId="96" xfId="0" applyFont="1" applyBorder="1" applyAlignment="1">
      <alignment horizontal="center" vertical="center"/>
    </xf>
    <xf numFmtId="0" fontId="41" fillId="3" borderId="76" xfId="0" applyFont="1" applyFill="1" applyBorder="1" applyAlignment="1">
      <alignment horizontal="center" vertical="center"/>
    </xf>
    <xf numFmtId="0" fontId="41" fillId="0" borderId="5" xfId="0" applyFont="1" applyBorder="1" applyAlignment="1">
      <alignment horizontal="center" vertical="center"/>
    </xf>
    <xf numFmtId="0" fontId="41" fillId="0" borderId="116" xfId="0" applyFont="1" applyBorder="1" applyAlignment="1">
      <alignment horizontal="center" vertical="center"/>
    </xf>
    <xf numFmtId="176" fontId="46" fillId="0" borderId="6" xfId="0" applyNumberFormat="1" applyFont="1" applyBorder="1" applyAlignment="1" applyProtection="1">
      <alignment horizontal="center"/>
      <protection locked="0"/>
    </xf>
    <xf numFmtId="49" fontId="51" fillId="0" borderId="89" xfId="0" applyNumberFormat="1" applyFont="1" applyBorder="1" applyAlignment="1">
      <alignment horizontal="right" vertical="center"/>
    </xf>
    <xf numFmtId="0" fontId="51" fillId="0" borderId="91" xfId="0" applyFont="1" applyBorder="1" applyAlignment="1">
      <alignment horizontal="center" vertical="center"/>
    </xf>
    <xf numFmtId="0" fontId="10" fillId="0" borderId="0" xfId="0" applyFont="1" applyAlignment="1">
      <alignment vertical="center" wrapText="1"/>
    </xf>
    <xf numFmtId="49" fontId="10" fillId="0" borderId="0" xfId="0" applyNumberFormat="1" applyFont="1" applyAlignment="1" applyProtection="1">
      <alignment horizontal="center" vertical="center"/>
      <protection locked="0"/>
    </xf>
    <xf numFmtId="0" fontId="4" fillId="0" borderId="3" xfId="0" applyFont="1" applyBorder="1" applyAlignment="1">
      <alignment horizontal="center" vertical="center"/>
    </xf>
    <xf numFmtId="176" fontId="5" fillId="0" borderId="0" xfId="0" applyNumberFormat="1" applyFont="1" applyAlignment="1">
      <alignment vertical="center" wrapText="1"/>
    </xf>
    <xf numFmtId="49" fontId="5" fillId="0" borderId="0" xfId="0" applyNumberFormat="1" applyFont="1" applyAlignment="1">
      <alignment vertical="center" wrapText="1"/>
    </xf>
    <xf numFmtId="0" fontId="0" fillId="0" borderId="0" xfId="0" applyAlignment="1">
      <alignment vertical="top"/>
    </xf>
    <xf numFmtId="0" fontId="9" fillId="0" borderId="0" xfId="0" applyFont="1" applyAlignment="1">
      <alignment horizontal="right" vertical="top"/>
    </xf>
    <xf numFmtId="0" fontId="0" fillId="0" borderId="0" xfId="0" applyAlignment="1">
      <alignment vertical="top" wrapText="1"/>
    </xf>
    <xf numFmtId="0" fontId="23" fillId="0" borderId="0" xfId="0" applyFont="1">
      <alignment vertical="center"/>
    </xf>
    <xf numFmtId="0" fontId="52" fillId="0" borderId="0" xfId="0" applyFont="1">
      <alignment vertical="center"/>
    </xf>
    <xf numFmtId="0" fontId="10" fillId="0" borderId="0" xfId="0" applyFont="1" applyAlignment="1">
      <alignment horizontal="center" vertical="center"/>
    </xf>
    <xf numFmtId="0" fontId="3" fillId="0" borderId="0" xfId="0" applyFont="1" applyAlignment="1">
      <alignment vertical="top"/>
    </xf>
    <xf numFmtId="0" fontId="0" fillId="0" borderId="123" xfId="0" applyBorder="1">
      <alignment vertical="center"/>
    </xf>
    <xf numFmtId="0" fontId="0" fillId="0" borderId="37" xfId="0" applyBorder="1">
      <alignment vertical="center"/>
    </xf>
    <xf numFmtId="0" fontId="0" fillId="0" borderId="41" xfId="0" applyBorder="1">
      <alignment vertical="center"/>
    </xf>
    <xf numFmtId="0" fontId="0" fillId="0" borderId="124" xfId="0" applyBorder="1">
      <alignment vertical="center"/>
    </xf>
    <xf numFmtId="0" fontId="0" fillId="0" borderId="125" xfId="0" applyBorder="1">
      <alignment vertical="center"/>
    </xf>
    <xf numFmtId="0" fontId="0" fillId="0" borderId="35" xfId="0" applyBorder="1">
      <alignment vertical="center"/>
    </xf>
    <xf numFmtId="0" fontId="0" fillId="0" borderId="37" xfId="0" applyBorder="1" applyAlignment="1">
      <alignment vertical="center" wrapText="1"/>
    </xf>
    <xf numFmtId="0" fontId="0" fillId="0" borderId="123" xfId="0" applyBorder="1" applyAlignment="1">
      <alignment vertical="center" wrapText="1"/>
    </xf>
    <xf numFmtId="0" fontId="53" fillId="0" borderId="126" xfId="0" applyFont="1" applyBorder="1" applyAlignment="1">
      <alignment horizontal="center" vertical="center"/>
    </xf>
    <xf numFmtId="0" fontId="26" fillId="0" borderId="127" xfId="0" applyFont="1" applyBorder="1" applyAlignment="1">
      <alignment horizontal="center" vertical="center"/>
    </xf>
    <xf numFmtId="0" fontId="55" fillId="0" borderId="1" xfId="0" applyFont="1" applyBorder="1" applyAlignment="1">
      <alignment horizontal="center" vertical="center"/>
    </xf>
    <xf numFmtId="0" fontId="39" fillId="0" borderId="0" xfId="0" applyFont="1" applyAlignment="1">
      <alignment horizontal="right" vertical="center"/>
    </xf>
    <xf numFmtId="0" fontId="56" fillId="0" borderId="0" xfId="0" applyFont="1">
      <alignment vertical="center"/>
    </xf>
    <xf numFmtId="0" fontId="56" fillId="0" borderId="0" xfId="0" applyFont="1" applyAlignment="1">
      <alignment horizontal="left" vertical="center"/>
    </xf>
    <xf numFmtId="0" fontId="56" fillId="0" borderId="1" xfId="0" applyFont="1" applyBorder="1">
      <alignment vertical="center"/>
    </xf>
    <xf numFmtId="0" fontId="54" fillId="0" borderId="0" xfId="0" applyFont="1" applyAlignment="1">
      <alignment horizontal="center" vertical="center"/>
    </xf>
    <xf numFmtId="0" fontId="49" fillId="0" borderId="0" xfId="0" applyFont="1">
      <alignment vertical="center"/>
    </xf>
    <xf numFmtId="49" fontId="52" fillId="0" borderId="0" xfId="0" applyNumberFormat="1" applyFont="1" applyAlignment="1">
      <alignment horizontal="center" vertical="center"/>
    </xf>
    <xf numFmtId="0" fontId="39" fillId="0" borderId="0" xfId="0" applyFont="1" applyAlignment="1">
      <alignment horizontal="left"/>
    </xf>
    <xf numFmtId="0" fontId="0" fillId="0" borderId="22" xfId="0" applyBorder="1" applyAlignment="1">
      <alignment horizontal="center" vertical="center" wrapText="1"/>
    </xf>
    <xf numFmtId="0" fontId="0" fillId="0" borderId="23" xfId="0" applyBorder="1" applyAlignment="1">
      <alignment horizontal="center" vertical="center"/>
    </xf>
    <xf numFmtId="49" fontId="0" fillId="2" borderId="56" xfId="0" applyNumberFormat="1" applyFill="1" applyBorder="1" applyAlignment="1" applyProtection="1">
      <alignment horizontal="center" vertical="center"/>
      <protection locked="0"/>
    </xf>
    <xf numFmtId="49" fontId="0" fillId="2" borderId="57" xfId="0" applyNumberFormat="1" applyFill="1" applyBorder="1" applyAlignment="1" applyProtection="1">
      <alignment horizontal="center" vertical="center"/>
      <protection locked="0"/>
    </xf>
    <xf numFmtId="49" fontId="0" fillId="2" borderId="58" xfId="0" applyNumberFormat="1" applyFill="1" applyBorder="1" applyAlignment="1" applyProtection="1">
      <alignment horizontal="center" vertical="center"/>
      <protection locked="0"/>
    </xf>
    <xf numFmtId="49" fontId="29" fillId="2" borderId="8" xfId="2" applyNumberFormat="1" applyFont="1" applyFill="1" applyBorder="1" applyAlignment="1" applyProtection="1">
      <alignment horizontal="center" vertical="center"/>
      <protection locked="0"/>
    </xf>
    <xf numFmtId="49" fontId="29" fillId="2" borderId="9" xfId="2" applyNumberFormat="1" applyFont="1" applyFill="1" applyBorder="1" applyAlignment="1" applyProtection="1">
      <alignment horizontal="center" vertical="center"/>
      <protection locked="0"/>
    </xf>
    <xf numFmtId="49" fontId="29" fillId="2" borderId="10" xfId="2" applyNumberFormat="1" applyFont="1" applyFill="1" applyBorder="1" applyAlignment="1" applyProtection="1">
      <alignment horizontal="center" vertical="center"/>
      <protection locked="0"/>
    </xf>
    <xf numFmtId="49" fontId="0" fillId="2" borderId="16" xfId="0" applyNumberFormat="1" applyFill="1" applyBorder="1" applyAlignment="1" applyProtection="1">
      <alignment horizontal="center" vertical="center"/>
      <protection locked="0"/>
    </xf>
    <xf numFmtId="49" fontId="0" fillId="2" borderId="7" xfId="0" applyNumberFormat="1" applyFill="1" applyBorder="1" applyAlignment="1" applyProtection="1">
      <alignment horizontal="center" vertical="center"/>
      <protection locked="0"/>
    </xf>
    <xf numFmtId="49" fontId="0" fillId="2" borderId="55" xfId="0" applyNumberFormat="1" applyFill="1" applyBorder="1" applyAlignment="1" applyProtection="1">
      <alignment horizontal="center" vertical="center"/>
      <protection locked="0"/>
    </xf>
    <xf numFmtId="49" fontId="0" fillId="2" borderId="43" xfId="0" applyNumberFormat="1" applyFill="1" applyBorder="1" applyAlignment="1" applyProtection="1">
      <alignment horizontal="right" vertical="center"/>
      <protection locked="0"/>
    </xf>
    <xf numFmtId="49" fontId="0" fillId="2" borderId="21" xfId="0" applyNumberFormat="1" applyFill="1" applyBorder="1" applyAlignment="1" applyProtection="1">
      <alignment horizontal="right" vertical="center"/>
      <protection locked="0"/>
    </xf>
    <xf numFmtId="49" fontId="0" fillId="2" borderId="21" xfId="0" applyNumberFormat="1" applyFill="1" applyBorder="1" applyAlignment="1" applyProtection="1">
      <alignment horizontal="left" vertical="center"/>
      <protection locked="0"/>
    </xf>
    <xf numFmtId="49" fontId="0" fillId="2" borderId="44" xfId="0" applyNumberFormat="1" applyFill="1" applyBorder="1" applyAlignment="1" applyProtection="1">
      <alignment horizontal="left" vertical="center"/>
      <protection locked="0"/>
    </xf>
    <xf numFmtId="49" fontId="0" fillId="2" borderId="8" xfId="0" applyNumberFormat="1" applyFill="1" applyBorder="1" applyAlignment="1" applyProtection="1">
      <alignment horizontal="left" vertical="center"/>
      <protection locked="0"/>
    </xf>
    <xf numFmtId="49" fontId="0" fillId="2" borderId="9" xfId="0" applyNumberFormat="1" applyFill="1" applyBorder="1" applyAlignment="1" applyProtection="1">
      <alignment horizontal="left" vertical="center"/>
      <protection locked="0"/>
    </xf>
    <xf numFmtId="49" fontId="0" fillId="2" borderId="10" xfId="0" applyNumberFormat="1" applyFill="1" applyBorder="1" applyAlignment="1" applyProtection="1">
      <alignment horizontal="left" vertical="center"/>
      <protection locked="0"/>
    </xf>
    <xf numFmtId="49" fontId="2" fillId="2" borderId="56" xfId="0" applyNumberFormat="1" applyFont="1" applyFill="1" applyBorder="1" applyAlignment="1" applyProtection="1">
      <alignment horizontal="center" vertical="center"/>
      <protection locked="0"/>
    </xf>
    <xf numFmtId="49" fontId="2" fillId="2" borderId="57" xfId="0" applyNumberFormat="1" applyFont="1" applyFill="1" applyBorder="1" applyAlignment="1" applyProtection="1">
      <alignment horizontal="center" vertical="center"/>
      <protection locked="0"/>
    </xf>
    <xf numFmtId="49" fontId="2" fillId="2" borderId="58" xfId="0" applyNumberFormat="1" applyFont="1" applyFill="1" applyBorder="1" applyAlignment="1" applyProtection="1">
      <alignment horizontal="center" vertical="center"/>
      <protection locked="0"/>
    </xf>
    <xf numFmtId="0" fontId="0" fillId="0" borderId="42" xfId="0" applyBorder="1" applyAlignment="1">
      <alignment horizontal="center" vertical="center"/>
    </xf>
    <xf numFmtId="0" fontId="18" fillId="0" borderId="34" xfId="0" applyFont="1" applyBorder="1" applyAlignment="1">
      <alignment horizontal="center" vertical="center"/>
    </xf>
    <xf numFmtId="0" fontId="18" fillId="0" borderId="35" xfId="0" applyFont="1" applyBorder="1" applyAlignment="1">
      <alignment horizontal="center" vertical="center"/>
    </xf>
    <xf numFmtId="0" fontId="16" fillId="0" borderId="0" xfId="0" applyFont="1" applyAlignment="1">
      <alignment horizontal="center" vertical="top"/>
    </xf>
    <xf numFmtId="0" fontId="3" fillId="0" borderId="0" xfId="0" applyFont="1" applyAlignment="1">
      <alignment horizontal="center" vertical="top"/>
    </xf>
    <xf numFmtId="38" fontId="0" fillId="0" borderId="62" xfId="1" applyFont="1" applyFill="1" applyBorder="1" applyAlignment="1">
      <alignment horizontal="center" vertical="center"/>
    </xf>
    <xf numFmtId="38" fontId="0" fillId="0" borderId="63" xfId="1" applyFont="1" applyFill="1" applyBorder="1" applyAlignment="1">
      <alignment horizontal="center" vertical="center"/>
    </xf>
    <xf numFmtId="38" fontId="0" fillId="0" borderId="20" xfId="1" applyFont="1" applyFill="1" applyBorder="1" applyAlignment="1">
      <alignment horizontal="center" vertical="center"/>
    </xf>
    <xf numFmtId="38" fontId="0" fillId="0" borderId="2" xfId="1" applyFont="1" applyFill="1" applyBorder="1" applyAlignment="1">
      <alignment horizontal="center" vertical="center"/>
    </xf>
    <xf numFmtId="38" fontId="0" fillId="0" borderId="1" xfId="1" applyFont="1" applyFill="1" applyBorder="1" applyAlignment="1">
      <alignment horizontal="center" vertical="center"/>
    </xf>
    <xf numFmtId="38" fontId="0" fillId="0" borderId="60" xfId="1" applyFont="1" applyFill="1" applyBorder="1" applyAlignment="1">
      <alignment horizontal="center" vertical="center"/>
    </xf>
    <xf numFmtId="38" fontId="0" fillId="0" borderId="61" xfId="1" applyFont="1" applyFill="1" applyBorder="1" applyAlignment="1">
      <alignment horizontal="center" vertical="center"/>
    </xf>
    <xf numFmtId="49" fontId="2" fillId="2" borderId="17" xfId="0" applyNumberFormat="1" applyFont="1" applyFill="1" applyBorder="1" applyAlignment="1" applyProtection="1">
      <alignment horizontal="center" vertical="center"/>
      <protection locked="0"/>
    </xf>
    <xf numFmtId="49" fontId="2" fillId="2" borderId="0" xfId="0" applyNumberFormat="1" applyFont="1" applyFill="1" applyAlignment="1" applyProtection="1">
      <alignment horizontal="center" vertical="center"/>
      <protection locked="0"/>
    </xf>
    <xf numFmtId="49" fontId="2" fillId="2" borderId="122" xfId="0" applyNumberFormat="1" applyFont="1" applyFill="1" applyBorder="1" applyAlignment="1" applyProtection="1">
      <alignment horizontal="center" vertical="center"/>
      <protection locked="0"/>
    </xf>
    <xf numFmtId="49" fontId="32" fillId="0" borderId="37" xfId="0" applyNumberFormat="1" applyFont="1" applyBorder="1" applyAlignment="1">
      <alignment horizontal="center" vertical="center"/>
    </xf>
    <xf numFmtId="49" fontId="32" fillId="0" borderId="41" xfId="0" applyNumberFormat="1" applyFont="1" applyBorder="1" applyAlignment="1">
      <alignment horizontal="center" vertical="center"/>
    </xf>
    <xf numFmtId="0" fontId="18" fillId="0" borderId="31" xfId="0" applyFont="1" applyBorder="1" applyAlignment="1">
      <alignment horizontal="center" vertical="center"/>
    </xf>
    <xf numFmtId="0" fontId="18" fillId="0" borderId="33" xfId="0" applyFont="1" applyBorder="1" applyAlignment="1">
      <alignment horizontal="center" vertical="center"/>
    </xf>
    <xf numFmtId="0" fontId="28" fillId="0" borderId="34" xfId="0" applyFont="1" applyBorder="1" applyAlignment="1">
      <alignment horizontal="left" vertical="center"/>
    </xf>
    <xf numFmtId="0" fontId="28" fillId="0" borderId="36" xfId="0" applyFont="1" applyBorder="1" applyAlignment="1">
      <alignment horizontal="left" vertical="center"/>
    </xf>
    <xf numFmtId="0" fontId="28" fillId="0" borderId="35" xfId="0" applyFont="1" applyBorder="1" applyAlignment="1">
      <alignment horizontal="left" vertical="center"/>
    </xf>
    <xf numFmtId="0" fontId="26" fillId="0" borderId="34" xfId="0" applyFont="1" applyBorder="1" applyAlignment="1">
      <alignment horizontal="center" vertical="center"/>
    </xf>
    <xf numFmtId="0" fontId="26" fillId="0" borderId="36" xfId="0" applyFont="1" applyBorder="1" applyAlignment="1">
      <alignment horizontal="center" vertical="center"/>
    </xf>
    <xf numFmtId="0" fontId="26" fillId="0" borderId="35" xfId="0" applyFont="1" applyBorder="1" applyAlignment="1">
      <alignment horizontal="center" vertical="center"/>
    </xf>
    <xf numFmtId="0" fontId="27" fillId="0" borderId="31"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3" xfId="0" applyFont="1" applyBorder="1" applyAlignment="1">
      <alignment horizontal="center" vertical="center" wrapText="1"/>
    </xf>
    <xf numFmtId="0" fontId="59" fillId="4" borderId="109" xfId="0" applyFont="1" applyFill="1" applyBorder="1" applyAlignment="1" applyProtection="1">
      <alignment horizontal="center" vertical="center"/>
      <protection locked="0"/>
    </xf>
    <xf numFmtId="0" fontId="59" fillId="4" borderId="110" xfId="0" applyFont="1" applyFill="1" applyBorder="1" applyAlignment="1" applyProtection="1">
      <alignment horizontal="center" vertical="center"/>
      <protection locked="0"/>
    </xf>
    <xf numFmtId="0" fontId="60" fillId="4" borderId="5" xfId="0" applyFont="1" applyFill="1" applyBorder="1" applyAlignment="1" applyProtection="1">
      <alignment horizontal="center" vertical="center"/>
      <protection locked="0"/>
    </xf>
    <xf numFmtId="0" fontId="2" fillId="4" borderId="110" xfId="0" applyFont="1" applyFill="1" applyBorder="1" applyAlignment="1" applyProtection="1">
      <alignment horizontal="center" vertical="center"/>
      <protection locked="0"/>
    </xf>
    <xf numFmtId="0" fontId="41" fillId="3" borderId="111" xfId="0" applyFont="1" applyFill="1" applyBorder="1" applyAlignment="1">
      <alignment horizontal="center" vertical="center"/>
    </xf>
    <xf numFmtId="0" fontId="41" fillId="3" borderId="112" xfId="0" applyFont="1" applyFill="1" applyBorder="1" applyAlignment="1">
      <alignment horizontal="center" vertical="center"/>
    </xf>
    <xf numFmtId="0" fontId="41" fillId="4" borderId="110" xfId="0" applyFont="1" applyFill="1" applyBorder="1" applyAlignment="1" applyProtection="1">
      <alignment horizontal="center" vertical="center"/>
      <protection locked="0"/>
    </xf>
    <xf numFmtId="0" fontId="41" fillId="4" borderId="113" xfId="0" applyFont="1" applyFill="1" applyBorder="1" applyAlignment="1" applyProtection="1">
      <alignment horizontal="center" vertical="center"/>
      <protection locked="0"/>
    </xf>
    <xf numFmtId="0" fontId="59" fillId="4" borderId="114" xfId="0" applyFont="1" applyFill="1" applyBorder="1" applyAlignment="1" applyProtection="1">
      <alignment horizontal="center" vertical="center"/>
      <protection locked="0"/>
    </xf>
    <xf numFmtId="0" fontId="59" fillId="4" borderId="115" xfId="0" applyFont="1" applyFill="1" applyBorder="1" applyAlignment="1" applyProtection="1">
      <alignment horizontal="center" vertical="center"/>
      <protection locked="0"/>
    </xf>
    <xf numFmtId="0" fontId="60" fillId="4" borderId="116" xfId="0" applyFont="1" applyFill="1" applyBorder="1" applyAlignment="1" applyProtection="1">
      <alignment horizontal="center" vertical="center"/>
      <protection locked="0"/>
    </xf>
    <xf numFmtId="0" fontId="2" fillId="4" borderId="115" xfId="0" applyFont="1" applyFill="1" applyBorder="1" applyAlignment="1" applyProtection="1">
      <alignment horizontal="center" vertical="center"/>
      <protection locked="0"/>
    </xf>
    <xf numFmtId="0" fontId="41" fillId="3" borderId="117" xfId="0" applyFont="1" applyFill="1" applyBorder="1" applyAlignment="1">
      <alignment horizontal="center" vertical="center"/>
    </xf>
    <xf numFmtId="0" fontId="41" fillId="3" borderId="118" xfId="0" applyFont="1" applyFill="1" applyBorder="1" applyAlignment="1">
      <alignment horizontal="center" vertical="center"/>
    </xf>
    <xf numFmtId="0" fontId="41" fillId="4" borderId="115" xfId="0" applyFont="1" applyFill="1" applyBorder="1" applyAlignment="1" applyProtection="1">
      <alignment horizontal="center" vertical="center"/>
      <protection locked="0"/>
    </xf>
    <xf numFmtId="0" fontId="41" fillId="4" borderId="119" xfId="0" applyFont="1" applyFill="1" applyBorder="1" applyAlignment="1" applyProtection="1">
      <alignment horizontal="center" vertical="center"/>
      <protection locked="0"/>
    </xf>
    <xf numFmtId="0" fontId="45" fillId="0" borderId="97" xfId="0" applyFont="1" applyBorder="1" applyAlignment="1">
      <alignment horizontal="center" vertical="center"/>
    </xf>
    <xf numFmtId="0" fontId="45" fillId="0" borderId="98" xfId="0" applyFont="1" applyBorder="1" applyAlignment="1">
      <alignment horizontal="center" vertical="center"/>
    </xf>
    <xf numFmtId="0" fontId="45" fillId="0" borderId="99" xfId="0" applyFont="1" applyBorder="1" applyAlignment="1">
      <alignment horizontal="center" vertical="center"/>
    </xf>
    <xf numFmtId="0" fontId="45" fillId="0" borderId="100" xfId="0" applyFont="1" applyBorder="1" applyAlignment="1">
      <alignment horizontal="center" vertical="center"/>
    </xf>
    <xf numFmtId="0" fontId="45" fillId="0" borderId="101" xfId="0" applyFont="1" applyBorder="1" applyAlignment="1">
      <alignment horizontal="center" vertical="center"/>
    </xf>
    <xf numFmtId="0" fontId="41" fillId="0" borderId="97" xfId="0" applyFont="1" applyBorder="1" applyAlignment="1">
      <alignment horizontal="center" vertical="center"/>
    </xf>
    <xf numFmtId="0" fontId="41" fillId="0" borderId="98" xfId="0" applyFont="1" applyBorder="1" applyAlignment="1">
      <alignment horizontal="center" vertical="center"/>
    </xf>
    <xf numFmtId="0" fontId="41" fillId="0" borderId="101" xfId="0" applyFont="1" applyBorder="1" applyAlignment="1">
      <alignment horizontal="center" vertical="center"/>
    </xf>
    <xf numFmtId="0" fontId="4" fillId="0" borderId="102" xfId="0" applyFont="1" applyBorder="1" applyAlignment="1">
      <alignment horizontal="center" vertical="center" wrapText="1"/>
    </xf>
    <xf numFmtId="0" fontId="4" fillId="0" borderId="103" xfId="0" applyFont="1" applyBorder="1" applyAlignment="1">
      <alignment horizontal="center" vertical="center" wrapText="1"/>
    </xf>
    <xf numFmtId="0" fontId="59" fillId="4" borderId="104" xfId="0" applyFont="1" applyFill="1" applyBorder="1" applyAlignment="1" applyProtection="1">
      <alignment horizontal="center" vertical="center"/>
      <protection locked="0"/>
    </xf>
    <xf numFmtId="0" fontId="59" fillId="4" borderId="105" xfId="0" applyFont="1" applyFill="1" applyBorder="1" applyAlignment="1" applyProtection="1">
      <alignment horizontal="center" vertical="center"/>
      <protection locked="0"/>
    </xf>
    <xf numFmtId="0" fontId="60" fillId="4" borderId="77" xfId="0" applyFont="1" applyFill="1" applyBorder="1" applyAlignment="1" applyProtection="1">
      <alignment horizontal="center" vertical="center"/>
      <protection locked="0"/>
    </xf>
    <xf numFmtId="0" fontId="2" fillId="4" borderId="105" xfId="0" applyFont="1" applyFill="1" applyBorder="1" applyAlignment="1" applyProtection="1">
      <alignment horizontal="center" vertical="center"/>
      <protection locked="0"/>
    </xf>
    <xf numFmtId="0" fontId="41" fillId="0" borderId="106" xfId="0" applyFont="1" applyBorder="1" applyAlignment="1">
      <alignment horizontal="center" vertical="center"/>
    </xf>
    <xf numFmtId="0" fontId="41" fillId="0" borderId="107" xfId="0" applyFont="1" applyBorder="1" applyAlignment="1">
      <alignment horizontal="center" vertical="center"/>
    </xf>
    <xf numFmtId="0" fontId="41" fillId="4" borderId="105" xfId="0" applyFont="1" applyFill="1" applyBorder="1" applyAlignment="1" applyProtection="1">
      <alignment horizontal="center" vertical="center"/>
      <protection locked="0"/>
    </xf>
    <xf numFmtId="0" fontId="41" fillId="4" borderId="108" xfId="0" applyFont="1" applyFill="1" applyBorder="1" applyAlignment="1" applyProtection="1">
      <alignment horizontal="center" vertical="center"/>
      <protection locked="0"/>
    </xf>
    <xf numFmtId="0" fontId="40" fillId="0" borderId="0" xfId="0" applyFont="1" applyAlignment="1">
      <alignment horizontal="center" vertical="center"/>
    </xf>
    <xf numFmtId="0" fontId="42" fillId="0" borderId="0" xfId="0" applyFont="1" applyAlignment="1">
      <alignment horizontal="left" vertical="center"/>
    </xf>
    <xf numFmtId="0" fontId="49" fillId="0" borderId="90" xfId="0" applyFont="1" applyBorder="1" applyAlignment="1">
      <alignment horizontal="center" vertical="center"/>
    </xf>
    <xf numFmtId="0" fontId="49" fillId="0" borderId="91" xfId="0" applyFont="1" applyBorder="1" applyAlignment="1">
      <alignment horizontal="center" vertical="center"/>
    </xf>
    <xf numFmtId="0" fontId="49" fillId="0" borderId="92" xfId="0" applyFont="1" applyBorder="1" applyAlignment="1">
      <alignment horizontal="center" vertical="center"/>
    </xf>
    <xf numFmtId="0" fontId="50" fillId="0" borderId="94" xfId="0" applyFont="1" applyBorder="1" applyAlignment="1">
      <alignment horizontal="center" vertical="center"/>
    </xf>
    <xf numFmtId="0" fontId="50" fillId="0" borderId="90" xfId="0" applyFont="1" applyBorder="1" applyAlignment="1">
      <alignment horizontal="center" vertical="center"/>
    </xf>
    <xf numFmtId="0" fontId="49" fillId="0" borderId="94" xfId="0" applyFont="1" applyBorder="1" applyAlignment="1">
      <alignment horizontal="center" vertical="center"/>
    </xf>
    <xf numFmtId="0" fontId="49" fillId="0" borderId="95" xfId="0" applyFont="1" applyBorder="1" applyAlignment="1">
      <alignment horizontal="center" vertical="center"/>
    </xf>
    <xf numFmtId="49" fontId="17" fillId="0" borderId="67" xfId="0" applyNumberFormat="1" applyFont="1" applyBorder="1" applyAlignment="1">
      <alignment horizontal="center" vertical="center"/>
    </xf>
    <xf numFmtId="49" fontId="17" fillId="0" borderId="68" xfId="0" applyNumberFormat="1" applyFont="1" applyBorder="1" applyAlignment="1">
      <alignment horizontal="center" vertical="center"/>
    </xf>
    <xf numFmtId="49" fontId="17" fillId="0" borderId="69" xfId="0" applyNumberFormat="1"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6" fillId="0" borderId="20" xfId="0" applyFont="1" applyBorder="1" applyAlignment="1">
      <alignment horizontal="center" vertical="center"/>
    </xf>
    <xf numFmtId="0" fontId="56" fillId="0" borderId="21" xfId="0" applyFont="1" applyBorder="1" applyAlignment="1">
      <alignment horizontal="center" vertical="center"/>
    </xf>
    <xf numFmtId="0" fontId="56" fillId="0" borderId="2" xfId="0" applyFont="1" applyBorder="1" applyAlignment="1">
      <alignment horizontal="center" vertical="center"/>
    </xf>
    <xf numFmtId="0" fontId="56" fillId="0" borderId="45" xfId="0" applyFont="1" applyBorder="1" applyAlignment="1">
      <alignment horizontal="center" vertical="center"/>
    </xf>
    <xf numFmtId="0" fontId="56" fillId="0" borderId="0" xfId="0" applyFont="1" applyAlignment="1">
      <alignment horizontal="center" vertical="center"/>
    </xf>
    <xf numFmtId="0" fontId="56" fillId="0" borderId="53" xfId="0" applyFont="1" applyBorder="1" applyAlignment="1">
      <alignment horizontal="center" vertical="center"/>
    </xf>
    <xf numFmtId="0" fontId="57" fillId="0" borderId="28" xfId="0" applyFont="1" applyBorder="1" applyAlignment="1">
      <alignment horizontal="center" vertical="center"/>
    </xf>
    <xf numFmtId="0" fontId="57" fillId="0" borderId="24" xfId="0" applyFont="1" applyBorder="1" applyAlignment="1">
      <alignment horizontal="center" vertical="center"/>
    </xf>
    <xf numFmtId="0" fontId="57" fillId="0" borderId="29" xfId="0" applyFont="1" applyBorder="1" applyAlignment="1">
      <alignment horizontal="center" vertical="center"/>
    </xf>
    <xf numFmtId="0" fontId="12" fillId="2" borderId="73" xfId="0" applyFont="1" applyFill="1" applyBorder="1" applyAlignment="1" applyProtection="1">
      <alignment horizontal="center" vertical="center"/>
      <protection locked="0"/>
    </xf>
    <xf numFmtId="0" fontId="12" fillId="2" borderId="71" xfId="0" applyFont="1" applyFill="1" applyBorder="1" applyAlignment="1" applyProtection="1">
      <alignment horizontal="center" vertical="center"/>
      <protection locked="0"/>
    </xf>
    <xf numFmtId="0" fontId="12" fillId="2" borderId="82" xfId="0" applyFont="1" applyFill="1" applyBorder="1" applyAlignment="1" applyProtection="1">
      <alignment horizontal="center" vertical="center"/>
      <protection locked="0"/>
    </xf>
    <xf numFmtId="0" fontId="12" fillId="2" borderId="80" xfId="0" applyFont="1" applyFill="1" applyBorder="1" applyAlignment="1" applyProtection="1">
      <alignment horizontal="center" vertical="center"/>
      <protection locked="0"/>
    </xf>
    <xf numFmtId="0" fontId="5" fillId="2" borderId="82" xfId="0" applyFont="1" applyFill="1" applyBorder="1" applyAlignment="1" applyProtection="1">
      <alignment horizontal="center" vertical="center"/>
      <protection locked="0"/>
    </xf>
    <xf numFmtId="0" fontId="5" fillId="2" borderId="81" xfId="0" applyFont="1" applyFill="1" applyBorder="1" applyAlignment="1" applyProtection="1">
      <alignment horizontal="center" vertical="center"/>
      <protection locked="0"/>
    </xf>
    <xf numFmtId="0" fontId="0" fillId="2" borderId="82" xfId="0" applyFill="1" applyBorder="1" applyAlignment="1" applyProtection="1">
      <alignment horizontal="center" vertical="center"/>
      <protection locked="0"/>
    </xf>
    <xf numFmtId="0" fontId="0" fillId="2" borderId="81" xfId="0" applyFill="1" applyBorder="1" applyAlignment="1" applyProtection="1">
      <alignment horizontal="center" vertical="center"/>
      <protection locked="0"/>
    </xf>
    <xf numFmtId="0" fontId="0" fillId="2" borderId="80" xfId="0" applyFill="1" applyBorder="1" applyAlignment="1" applyProtection="1">
      <alignment horizontal="center" vertical="center"/>
      <protection locked="0"/>
    </xf>
    <xf numFmtId="0" fontId="0" fillId="0" borderId="74" xfId="0" applyBorder="1" applyAlignment="1">
      <alignment horizontal="center" vertical="center" wrapText="1"/>
    </xf>
    <xf numFmtId="0" fontId="0" fillId="0" borderId="83" xfId="0" applyBorder="1" applyAlignment="1">
      <alignment horizontal="center" vertical="center" wrapText="1"/>
    </xf>
    <xf numFmtId="0" fontId="5" fillId="2" borderId="75" xfId="0" applyFont="1" applyFill="1" applyBorder="1" applyAlignment="1" applyProtection="1">
      <alignment horizontal="center" vertical="center"/>
      <protection locked="0"/>
    </xf>
    <xf numFmtId="0" fontId="5" fillId="2" borderId="76" xfId="0" applyFont="1" applyFill="1" applyBorder="1" applyAlignment="1" applyProtection="1">
      <alignment horizontal="center" vertical="center"/>
      <protection locked="0"/>
    </xf>
    <xf numFmtId="0" fontId="0" fillId="2" borderId="75" xfId="0" applyFill="1" applyBorder="1" applyAlignment="1" applyProtection="1">
      <alignment horizontal="center" vertical="center"/>
      <protection locked="0"/>
    </xf>
    <xf numFmtId="0" fontId="0" fillId="2" borderId="76" xfId="0" applyFill="1" applyBorder="1" applyAlignment="1" applyProtection="1">
      <alignment horizontal="center" vertical="center"/>
      <protection locked="0"/>
    </xf>
    <xf numFmtId="0" fontId="0" fillId="2" borderId="77" xfId="0" applyFill="1" applyBorder="1" applyAlignment="1" applyProtection="1">
      <alignment horizontal="center" vertical="center"/>
      <protection locked="0"/>
    </xf>
    <xf numFmtId="0" fontId="0" fillId="2" borderId="74" xfId="0" applyFill="1" applyBorder="1" applyAlignment="1" applyProtection="1">
      <alignment horizontal="center" vertical="center"/>
      <protection locked="0"/>
    </xf>
    <xf numFmtId="0" fontId="0" fillId="2" borderId="83" xfId="0" applyFill="1" applyBorder="1" applyAlignment="1" applyProtection="1">
      <alignment horizontal="center" vertical="center"/>
      <protection locked="0"/>
    </xf>
    <xf numFmtId="176" fontId="0" fillId="2" borderId="73" xfId="0" applyNumberFormat="1" applyFill="1" applyBorder="1" applyAlignment="1" applyProtection="1">
      <alignment horizontal="center" vertical="center"/>
      <protection locked="0"/>
    </xf>
    <xf numFmtId="176" fontId="0" fillId="2" borderId="71" xfId="0" applyNumberFormat="1" applyFill="1" applyBorder="1" applyAlignment="1" applyProtection="1">
      <alignment horizontal="center" vertical="center"/>
      <protection locked="0"/>
    </xf>
    <xf numFmtId="176" fontId="0" fillId="2" borderId="72" xfId="0" applyNumberFormat="1" applyFill="1" applyBorder="1" applyAlignment="1" applyProtection="1">
      <alignment horizontal="center" vertical="center"/>
      <protection locked="0"/>
    </xf>
    <xf numFmtId="176" fontId="0" fillId="2" borderId="82" xfId="0" applyNumberFormat="1" applyFill="1" applyBorder="1" applyAlignment="1" applyProtection="1">
      <alignment horizontal="center" vertical="center"/>
      <protection locked="0"/>
    </xf>
    <xf numFmtId="176" fontId="0" fillId="2" borderId="80" xfId="0" applyNumberFormat="1" applyFill="1" applyBorder="1" applyAlignment="1" applyProtection="1">
      <alignment horizontal="center" vertical="center"/>
      <protection locked="0"/>
    </xf>
    <xf numFmtId="176" fontId="0" fillId="2" borderId="81" xfId="0" applyNumberFormat="1" applyFill="1" applyBorder="1" applyAlignment="1" applyProtection="1">
      <alignment horizontal="center" vertical="center"/>
      <protection locked="0"/>
    </xf>
    <xf numFmtId="0" fontId="0" fillId="0" borderId="121" xfId="0" applyBorder="1" applyAlignment="1">
      <alignment horizontal="center" vertical="center"/>
    </xf>
    <xf numFmtId="0" fontId="0" fillId="0" borderId="120" xfId="0" applyBorder="1" applyAlignment="1">
      <alignment horizontal="center" vertical="center"/>
    </xf>
    <xf numFmtId="0" fontId="2" fillId="2" borderId="87" xfId="0" applyFont="1" applyFill="1" applyBorder="1" applyAlignment="1" applyProtection="1">
      <alignment horizontal="center" vertical="center" wrapText="1"/>
      <protection locked="0"/>
    </xf>
    <xf numFmtId="0" fontId="2" fillId="2" borderId="71" xfId="0" applyFont="1" applyFill="1" applyBorder="1" applyAlignment="1" applyProtection="1">
      <alignment horizontal="center" vertical="center"/>
      <protection locked="0"/>
    </xf>
    <xf numFmtId="0" fontId="2" fillId="2" borderId="72" xfId="0" applyFont="1" applyFill="1" applyBorder="1" applyAlignment="1" applyProtection="1">
      <alignment horizontal="center" vertical="center"/>
      <protection locked="0"/>
    </xf>
    <xf numFmtId="0" fontId="2" fillId="2" borderId="88" xfId="0" applyFont="1" applyFill="1" applyBorder="1" applyAlignment="1" applyProtection="1">
      <alignment horizontal="center" vertical="center"/>
      <protection locked="0"/>
    </xf>
    <xf numFmtId="0" fontId="2" fillId="2" borderId="80" xfId="0" applyFont="1" applyFill="1" applyBorder="1" applyAlignment="1" applyProtection="1">
      <alignment horizontal="center" vertical="center"/>
      <protection locked="0"/>
    </xf>
    <xf numFmtId="0" fontId="2" fillId="2" borderId="81" xfId="0" applyFont="1" applyFill="1" applyBorder="1" applyAlignment="1" applyProtection="1">
      <alignment horizontal="center" vertical="center"/>
      <protection locked="0"/>
    </xf>
    <xf numFmtId="0" fontId="12" fillId="2" borderId="72" xfId="0" applyFont="1" applyFill="1" applyBorder="1" applyAlignment="1" applyProtection="1">
      <alignment horizontal="center" vertical="center"/>
      <protection locked="0"/>
    </xf>
    <xf numFmtId="0" fontId="12" fillId="2" borderId="81" xfId="0" applyFont="1" applyFill="1" applyBorder="1" applyAlignment="1" applyProtection="1">
      <alignment horizontal="center" vertical="center"/>
      <protection locked="0"/>
    </xf>
    <xf numFmtId="0" fontId="0" fillId="0" borderId="54" xfId="0" applyBorder="1" applyAlignment="1">
      <alignment horizontal="center" vertical="center" wrapText="1"/>
    </xf>
    <xf numFmtId="0" fontId="0" fillId="0" borderId="20" xfId="0" applyBorder="1" applyAlignment="1">
      <alignment horizontal="center" vertical="center"/>
    </xf>
    <xf numFmtId="0" fontId="0" fillId="0" borderId="45" xfId="0" applyBorder="1" applyAlignment="1">
      <alignment horizontal="center" vertical="center"/>
    </xf>
    <xf numFmtId="0" fontId="2" fillId="2" borderId="70" xfId="0" applyFont="1" applyFill="1" applyBorder="1" applyAlignment="1" applyProtection="1">
      <alignment horizontal="center" vertical="center"/>
      <protection locked="0"/>
    </xf>
    <xf numFmtId="0" fontId="2" fillId="2" borderId="85"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53" xfId="0" applyFont="1" applyFill="1" applyBorder="1" applyAlignment="1" applyProtection="1">
      <alignment horizontal="center" vertical="center"/>
      <protection locked="0"/>
    </xf>
    <xf numFmtId="0" fontId="12" fillId="2" borderId="45"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12" fillId="2" borderId="53" xfId="0" applyFont="1" applyFill="1" applyBorder="1" applyAlignment="1" applyProtection="1">
      <alignment horizontal="center" vertical="center"/>
      <protection locked="0"/>
    </xf>
    <xf numFmtId="0" fontId="0" fillId="2" borderId="54" xfId="0" applyFill="1" applyBorder="1" applyAlignment="1" applyProtection="1">
      <alignment horizontal="center" vertical="center"/>
      <protection locked="0"/>
    </xf>
    <xf numFmtId="176" fontId="0" fillId="2" borderId="45" xfId="0" applyNumberFormat="1" applyFill="1" applyBorder="1" applyAlignment="1" applyProtection="1">
      <alignment horizontal="center" vertical="center"/>
      <protection locked="0"/>
    </xf>
    <xf numFmtId="176" fontId="0" fillId="2" borderId="0" xfId="0" applyNumberFormat="1" applyFill="1" applyAlignment="1" applyProtection="1">
      <alignment horizontal="center" vertical="center"/>
      <protection locked="0"/>
    </xf>
    <xf numFmtId="176" fontId="0" fillId="2" borderId="53" xfId="0" applyNumberFormat="1" applyFill="1" applyBorder="1" applyAlignment="1" applyProtection="1">
      <alignment horizontal="center" vertical="center"/>
      <protection locked="0"/>
    </xf>
    <xf numFmtId="0" fontId="0" fillId="0" borderId="1" xfId="0" applyBorder="1" applyAlignment="1">
      <alignment horizontal="center" vertical="center"/>
    </xf>
    <xf numFmtId="0" fontId="0" fillId="0" borderId="28" xfId="0" applyBorder="1" applyAlignment="1">
      <alignment horizontal="center" vertical="center"/>
    </xf>
    <xf numFmtId="0" fontId="2" fillId="2" borderId="79" xfId="0" applyFont="1" applyFill="1" applyBorder="1" applyAlignment="1" applyProtection="1">
      <alignment horizontal="center" vertical="center"/>
      <protection locked="0"/>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center" vertical="center"/>
    </xf>
    <xf numFmtId="0" fontId="2" fillId="0" borderId="45" xfId="0" applyFont="1" applyBorder="1" applyAlignment="1">
      <alignment horizontal="center" vertical="center"/>
    </xf>
    <xf numFmtId="0" fontId="2" fillId="0" borderId="0" xfId="0" applyFont="1" applyAlignment="1">
      <alignment horizontal="center" vertical="center"/>
    </xf>
    <xf numFmtId="0" fontId="2" fillId="0" borderId="53"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0" xfId="0" applyFont="1" applyAlignment="1">
      <alignment horizontal="center" vertical="center" wrapText="1"/>
    </xf>
    <xf numFmtId="0" fontId="3" fillId="0" borderId="53" xfId="0" applyFont="1" applyBorder="1" applyAlignment="1">
      <alignment horizontal="center" vertical="center" wrapText="1"/>
    </xf>
    <xf numFmtId="0" fontId="0" fillId="0" borderId="22" xfId="0" applyBorder="1" applyAlignment="1">
      <alignment horizontal="center" vertical="center"/>
    </xf>
    <xf numFmtId="0" fontId="0" fillId="0" borderId="54" xfId="0" applyBorder="1" applyAlignment="1">
      <alignment horizontal="center" vertical="center"/>
    </xf>
    <xf numFmtId="0" fontId="0" fillId="0" borderId="21"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53" xfId="0" applyBorder="1" applyAlignment="1">
      <alignment horizontal="center" vertic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0" xfId="0" applyFont="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24" xfId="0" applyBorder="1" applyAlignment="1">
      <alignment horizontal="center" vertical="center"/>
    </xf>
    <xf numFmtId="0" fontId="0" fillId="2" borderId="52" xfId="0"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0" fillId="2" borderId="47"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51" xfId="0" applyFill="1" applyBorder="1" applyAlignment="1" applyProtection="1">
      <alignment horizontal="center" vertical="center"/>
      <protection locked="0"/>
    </xf>
    <xf numFmtId="0" fontId="0" fillId="2" borderId="48" xfId="0" applyFill="1" applyBorder="1" applyAlignment="1" applyProtection="1">
      <alignment horizontal="center" vertical="center"/>
      <protection locked="0"/>
    </xf>
    <xf numFmtId="0" fontId="0" fillId="2" borderId="49" xfId="0"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46"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0" xfId="0" applyFont="1" applyFill="1" applyBorder="1" applyAlignment="1" applyProtection="1">
      <alignment horizontal="center" vertical="center"/>
      <protection locked="0"/>
    </xf>
    <xf numFmtId="0" fontId="3" fillId="2" borderId="48" xfId="0" applyFont="1" applyFill="1" applyBorder="1" applyAlignment="1" applyProtection="1">
      <alignment horizontal="center" vertical="center"/>
      <protection locked="0"/>
    </xf>
    <xf numFmtId="0" fontId="3" fillId="2" borderId="50" xfId="0" applyFont="1" applyFill="1" applyBorder="1" applyAlignment="1" applyProtection="1">
      <alignment horizontal="center" vertical="center"/>
      <protection locked="0"/>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0" fillId="0" borderId="4" xfId="0" applyBorder="1" applyAlignment="1">
      <alignment horizontal="center" vertical="center"/>
    </xf>
    <xf numFmtId="0" fontId="4" fillId="4" borderId="78" xfId="0" applyFont="1" applyFill="1" applyBorder="1" applyAlignment="1" applyProtection="1">
      <alignment horizontal="center" vertical="center" wrapText="1"/>
      <protection locked="0"/>
    </xf>
    <xf numFmtId="0" fontId="4" fillId="4" borderId="86" xfId="0" applyFont="1" applyFill="1" applyBorder="1" applyAlignment="1" applyProtection="1">
      <alignment horizontal="center" vertical="center" wrapText="1"/>
      <protection locked="0"/>
    </xf>
    <xf numFmtId="0" fontId="4" fillId="4" borderId="84" xfId="0" applyFont="1" applyFill="1" applyBorder="1" applyAlignment="1" applyProtection="1">
      <alignment horizontal="center" vertical="center" wrapText="1"/>
      <protection locked="0"/>
    </xf>
    <xf numFmtId="0" fontId="5" fillId="0" borderId="45" xfId="0" applyFont="1" applyBorder="1" applyAlignment="1">
      <alignment horizontal="center" vertical="center"/>
    </xf>
    <xf numFmtId="0" fontId="5" fillId="0" borderId="53" xfId="0" applyFont="1" applyBorder="1" applyAlignment="1">
      <alignment horizontal="center" vertical="center"/>
    </xf>
    <xf numFmtId="0" fontId="39" fillId="0" borderId="22" xfId="0" applyFont="1" applyBorder="1" applyAlignment="1">
      <alignment horizontal="center" vertical="center" wrapText="1"/>
    </xf>
    <xf numFmtId="0" fontId="39" fillId="0" borderId="54"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2" borderId="45" xfId="0" applyFont="1" applyFill="1" applyBorder="1" applyAlignment="1" applyProtection="1">
      <alignment horizontal="center" vertical="center"/>
      <protection locked="0"/>
    </xf>
    <xf numFmtId="0" fontId="5" fillId="2" borderId="53"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0" fillId="2" borderId="53"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5F5F5"/>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63500</xdr:colOff>
      <xdr:row>19</xdr:row>
      <xdr:rowOff>148166</xdr:rowOff>
    </xdr:from>
    <xdr:to>
      <xdr:col>12</xdr:col>
      <xdr:colOff>349250</xdr:colOff>
      <xdr:row>19</xdr:row>
      <xdr:rowOff>222250</xdr:rowOff>
    </xdr:to>
    <xdr:sp macro="" textlink="">
      <xdr:nvSpPr>
        <xdr:cNvPr id="2" name="正方形/長方形 1">
          <a:extLst>
            <a:ext uri="{FF2B5EF4-FFF2-40B4-BE49-F238E27FC236}">
              <a16:creationId xmlns:a16="http://schemas.microsoft.com/office/drawing/2014/main" id="{E53EA248-69C5-4AC4-92EB-B636C18E2475}"/>
            </a:ext>
          </a:extLst>
        </xdr:cNvPr>
        <xdr:cNvSpPr/>
      </xdr:nvSpPr>
      <xdr:spPr>
        <a:xfrm>
          <a:off x="8064500" y="5968999"/>
          <a:ext cx="285750" cy="74084"/>
        </a:xfrm>
        <a:prstGeom prst="rect">
          <a:avLst/>
        </a:prstGeom>
        <a:no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17431</xdr:colOff>
      <xdr:row>18</xdr:row>
      <xdr:rowOff>19299</xdr:rowOff>
    </xdr:from>
    <xdr:to>
      <xdr:col>26</xdr:col>
      <xdr:colOff>301313</xdr:colOff>
      <xdr:row>18</xdr:row>
      <xdr:rowOff>265828</xdr:rowOff>
    </xdr:to>
    <xdr:sp macro="" textlink="">
      <xdr:nvSpPr>
        <xdr:cNvPr id="3" name="楕円 2">
          <a:extLst>
            <a:ext uri="{FF2B5EF4-FFF2-40B4-BE49-F238E27FC236}">
              <a16:creationId xmlns:a16="http://schemas.microsoft.com/office/drawing/2014/main" id="{15E569E3-0D41-AA2C-DD84-1C97CF30C865}"/>
            </a:ext>
          </a:extLst>
        </xdr:cNvPr>
        <xdr:cNvSpPr/>
      </xdr:nvSpPr>
      <xdr:spPr>
        <a:xfrm>
          <a:off x="9076764" y="6157632"/>
          <a:ext cx="283882" cy="246529"/>
        </a:xfrm>
        <a:prstGeom prst="ellipse">
          <a:avLst/>
        </a:prstGeom>
        <a:no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414D7-FB11-46E9-99D2-6B7747BB0723}">
  <dimension ref="A1:O12"/>
  <sheetViews>
    <sheetView workbookViewId="0">
      <selection activeCell="B7" sqref="B7"/>
    </sheetView>
  </sheetViews>
  <sheetFormatPr defaultRowHeight="18.75"/>
  <cols>
    <col min="1" max="1" width="15.125" bestFit="1" customWidth="1"/>
    <col min="2" max="2" width="9.625" bestFit="1" customWidth="1"/>
    <col min="7" max="7" width="12.625" bestFit="1" customWidth="1"/>
    <col min="8" max="8" width="12.625" customWidth="1"/>
    <col min="9" max="9" width="10.5" bestFit="1" customWidth="1"/>
    <col min="11" max="11" width="10.75" bestFit="1" customWidth="1"/>
  </cols>
  <sheetData>
    <row r="1" spans="1:15">
      <c r="A1" s="153" t="s">
        <v>31</v>
      </c>
      <c r="B1" s="6" t="s">
        <v>32</v>
      </c>
      <c r="C1" s="6" t="s">
        <v>33</v>
      </c>
      <c r="D1" s="6" t="s">
        <v>18</v>
      </c>
      <c r="O1" s="1"/>
    </row>
    <row r="2" spans="1:15">
      <c r="A2" s="154"/>
      <c r="B2" s="2"/>
      <c r="C2" s="2"/>
      <c r="D2" s="2"/>
      <c r="F2" s="1" t="s">
        <v>34</v>
      </c>
      <c r="G2" s="1" t="s">
        <v>35</v>
      </c>
      <c r="H2" s="1" t="s">
        <v>17</v>
      </c>
      <c r="I2" s="1" t="s">
        <v>36</v>
      </c>
      <c r="J2">
        <v>50</v>
      </c>
      <c r="K2" s="1" t="s">
        <v>37</v>
      </c>
      <c r="L2" s="1" t="s">
        <v>38</v>
      </c>
      <c r="M2" s="1" t="s">
        <v>37</v>
      </c>
      <c r="N2" s="1" t="s">
        <v>39</v>
      </c>
      <c r="O2" s="1" t="s">
        <v>79</v>
      </c>
    </row>
    <row r="3" spans="1:15" ht="19.5" thickBot="1">
      <c r="F3" s="1" t="s">
        <v>40</v>
      </c>
      <c r="G3" s="1" t="s">
        <v>41</v>
      </c>
      <c r="H3" s="1" t="s">
        <v>57</v>
      </c>
      <c r="I3" s="1" t="s">
        <v>42</v>
      </c>
      <c r="J3">
        <v>100</v>
      </c>
      <c r="K3" s="1" t="s">
        <v>43</v>
      </c>
      <c r="L3" s="1" t="s">
        <v>44</v>
      </c>
      <c r="M3" s="1" t="s">
        <v>43</v>
      </c>
      <c r="O3" s="1" t="s">
        <v>80</v>
      </c>
    </row>
    <row r="4" spans="1:15" ht="19.5" thickBot="1">
      <c r="A4" t="s">
        <v>48</v>
      </c>
      <c r="B4" s="24" t="s">
        <v>112</v>
      </c>
      <c r="C4" t="s">
        <v>49</v>
      </c>
      <c r="G4" s="1" t="s">
        <v>45</v>
      </c>
      <c r="H4" s="1" t="s">
        <v>59</v>
      </c>
      <c r="I4" s="1" t="s">
        <v>46</v>
      </c>
      <c r="J4">
        <v>200</v>
      </c>
      <c r="K4" s="1" t="s">
        <v>47</v>
      </c>
      <c r="M4" s="1" t="s">
        <v>47</v>
      </c>
      <c r="O4" s="1" t="s">
        <v>81</v>
      </c>
    </row>
    <row r="5" spans="1:15" ht="19.5" thickBot="1">
      <c r="A5" t="s">
        <v>53</v>
      </c>
      <c r="B5" s="8">
        <v>20250907</v>
      </c>
      <c r="C5" t="s">
        <v>54</v>
      </c>
      <c r="G5" s="1" t="s">
        <v>50</v>
      </c>
      <c r="H5" s="1" t="s">
        <v>60</v>
      </c>
      <c r="I5" s="1" t="s">
        <v>51</v>
      </c>
      <c r="K5" s="1" t="s">
        <v>52</v>
      </c>
      <c r="M5" s="1" t="s">
        <v>82</v>
      </c>
    </row>
    <row r="6" spans="1:15" ht="19.5" thickBot="1">
      <c r="A6" t="s">
        <v>78</v>
      </c>
      <c r="B6" s="8">
        <v>20170401</v>
      </c>
      <c r="C6" t="s">
        <v>54</v>
      </c>
      <c r="G6" s="1" t="s">
        <v>16</v>
      </c>
      <c r="H6" s="1" t="s">
        <v>61</v>
      </c>
      <c r="I6" s="1" t="s">
        <v>55</v>
      </c>
    </row>
    <row r="7" spans="1:15" ht="19.5" thickBot="1">
      <c r="A7" t="s">
        <v>56</v>
      </c>
      <c r="G7" s="1" t="s">
        <v>17</v>
      </c>
      <c r="H7" s="31" t="s">
        <v>63</v>
      </c>
    </row>
    <row r="8" spans="1:15" ht="19.5" thickBot="1">
      <c r="A8" t="s">
        <v>58</v>
      </c>
      <c r="B8" s="25">
        <v>500</v>
      </c>
      <c r="G8" s="1" t="s">
        <v>57</v>
      </c>
      <c r="H8" s="1"/>
    </row>
    <row r="9" spans="1:15" ht="19.5" thickBot="1">
      <c r="A9" t="s">
        <v>16</v>
      </c>
      <c r="B9" s="25">
        <v>500</v>
      </c>
      <c r="G9" s="1" t="s">
        <v>59</v>
      </c>
      <c r="H9" s="1"/>
    </row>
    <row r="10" spans="1:15" ht="19.5" thickBot="1">
      <c r="A10" t="s">
        <v>17</v>
      </c>
      <c r="B10" s="25">
        <v>1000</v>
      </c>
      <c r="G10" s="1" t="s">
        <v>60</v>
      </c>
      <c r="H10" s="1"/>
    </row>
    <row r="11" spans="1:15" ht="19.5" thickBot="1">
      <c r="A11" t="s">
        <v>62</v>
      </c>
      <c r="B11" s="25">
        <v>1000</v>
      </c>
      <c r="G11" s="1" t="s">
        <v>61</v>
      </c>
      <c r="H11" s="1"/>
    </row>
    <row r="12" spans="1:15" ht="19.5" thickBot="1">
      <c r="A12" t="s">
        <v>29</v>
      </c>
      <c r="B12" s="25">
        <v>2000</v>
      </c>
      <c r="G12" s="31" t="s">
        <v>63</v>
      </c>
      <c r="H12" s="31"/>
    </row>
  </sheetData>
  <mergeCells count="1">
    <mergeCell ref="A1:A2"/>
  </mergeCells>
  <phoneticPr fontId="1"/>
  <pageMargins left="0.7" right="0.7" top="0.75" bottom="0.75" header="0.3" footer="0.3"/>
  <pageSetup paperSize="9"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3C4FB-2B9F-4A40-8BEE-8A60D8E6174D}">
  <dimension ref="A1:AA51"/>
  <sheetViews>
    <sheetView tabSelected="1" view="pageLayout" zoomScaleNormal="100" zoomScaleSheetLayoutView="100" workbookViewId="0">
      <selection activeCell="H9" sqref="H9:L9"/>
    </sheetView>
  </sheetViews>
  <sheetFormatPr defaultRowHeight="18.75"/>
  <cols>
    <col min="1" max="26" width="5" customWidth="1"/>
    <col min="27" max="27" width="0.375" customWidth="1"/>
    <col min="28" max="31" width="4.25" customWidth="1"/>
  </cols>
  <sheetData>
    <row r="1" spans="1:27" ht="20.25" customHeight="1" thickBot="1">
      <c r="Q1" s="199" t="s">
        <v>86</v>
      </c>
      <c r="R1" s="39" t="s">
        <v>18</v>
      </c>
      <c r="S1" s="40" t="s">
        <v>33</v>
      </c>
      <c r="T1" s="61" t="s">
        <v>75</v>
      </c>
      <c r="U1" s="196" t="s">
        <v>110</v>
      </c>
      <c r="V1" s="197"/>
      <c r="W1" s="198"/>
      <c r="X1" s="40" t="s">
        <v>87</v>
      </c>
      <c r="Y1" s="175" t="s">
        <v>7</v>
      </c>
      <c r="Z1" s="176"/>
    </row>
    <row r="2" spans="1:27" ht="20.25" customHeight="1">
      <c r="A2" s="23" t="s">
        <v>0</v>
      </c>
      <c r="B2" s="151" t="str">
        <f>非表示!B4</f>
        <v>７８</v>
      </c>
      <c r="C2" s="18" t="s">
        <v>97</v>
      </c>
      <c r="D2" s="18" t="s">
        <v>98</v>
      </c>
      <c r="L2" s="38" t="s">
        <v>30</v>
      </c>
      <c r="N2" s="18"/>
      <c r="P2" s="55"/>
      <c r="Q2" s="200"/>
      <c r="R2" s="191" t="s">
        <v>76</v>
      </c>
      <c r="S2" s="191"/>
      <c r="T2" s="191"/>
      <c r="U2" s="63"/>
      <c r="V2" s="71" t="s">
        <v>76</v>
      </c>
      <c r="W2" s="62"/>
      <c r="X2" s="75"/>
      <c r="Y2" s="189"/>
      <c r="Z2" s="190"/>
    </row>
    <row r="3" spans="1:27" ht="20.25" customHeight="1" thickBot="1">
      <c r="A3" s="23"/>
      <c r="B3" s="26"/>
      <c r="C3" s="18"/>
      <c r="D3" s="18"/>
      <c r="M3" s="23"/>
      <c r="N3" s="18"/>
      <c r="Q3" s="200"/>
      <c r="R3" s="192"/>
      <c r="S3" s="192"/>
      <c r="T3" s="192"/>
      <c r="U3" s="64"/>
      <c r="V3" s="71" t="s">
        <v>88</v>
      </c>
      <c r="W3" s="65"/>
      <c r="X3" s="41" t="s">
        <v>89</v>
      </c>
      <c r="Y3" s="189"/>
      <c r="Z3" s="190"/>
    </row>
    <row r="4" spans="1:27" ht="20.25" customHeight="1" thickBot="1">
      <c r="Q4" s="201"/>
      <c r="R4" s="49" t="s">
        <v>77</v>
      </c>
      <c r="S4" s="193"/>
      <c r="T4" s="194"/>
      <c r="U4" s="194"/>
      <c r="V4" s="194"/>
      <c r="W4" s="194"/>
      <c r="X4" s="194"/>
      <c r="Y4" s="194"/>
      <c r="Z4" s="195"/>
    </row>
    <row r="5" spans="1:27" ht="20.25" customHeight="1">
      <c r="A5">
        <v>1</v>
      </c>
      <c r="B5" s="3" t="s">
        <v>4</v>
      </c>
      <c r="C5" s="146" t="s">
        <v>153</v>
      </c>
      <c r="AA5" s="72"/>
    </row>
    <row r="6" spans="1:27" ht="20.25" customHeight="1">
      <c r="B6" s="3" t="s">
        <v>5</v>
      </c>
      <c r="C6" t="s">
        <v>84</v>
      </c>
      <c r="S6" s="73"/>
      <c r="T6" s="74"/>
      <c r="U6" s="74"/>
      <c r="V6" s="74"/>
      <c r="W6" s="74"/>
      <c r="X6" s="74"/>
      <c r="Y6" s="74"/>
      <c r="Z6" s="74"/>
    </row>
    <row r="7" spans="1:27" ht="20.25" customHeight="1" thickBot="1">
      <c r="B7" s="3"/>
    </row>
    <row r="8" spans="1:27" ht="20.25" customHeight="1">
      <c r="B8" s="3"/>
      <c r="G8" s="3" t="s">
        <v>1</v>
      </c>
      <c r="H8" s="155"/>
      <c r="I8" s="156"/>
      <c r="J8" s="156"/>
      <c r="K8" s="156"/>
      <c r="L8" s="157"/>
      <c r="M8" s="44"/>
      <c r="N8" s="7"/>
    </row>
    <row r="9" spans="1:27" ht="20.25" customHeight="1" thickBot="1">
      <c r="B9" s="3"/>
      <c r="G9" s="23" t="s">
        <v>101</v>
      </c>
      <c r="H9" s="161"/>
      <c r="I9" s="162"/>
      <c r="J9" s="162"/>
      <c r="K9" s="162"/>
      <c r="L9" s="163"/>
      <c r="M9" s="45" t="s">
        <v>104</v>
      </c>
      <c r="N9" s="7"/>
    </row>
    <row r="10" spans="1:27" ht="20.25" customHeight="1">
      <c r="B10" s="3"/>
      <c r="G10" s="3" t="s">
        <v>92</v>
      </c>
      <c r="H10" s="42"/>
      <c r="I10" s="43" t="s">
        <v>2</v>
      </c>
      <c r="J10" s="32"/>
      <c r="K10" s="43" t="s">
        <v>2</v>
      </c>
      <c r="L10" s="56"/>
      <c r="M10" s="44"/>
      <c r="N10" s="7"/>
      <c r="O10" s="7"/>
    </row>
    <row r="11" spans="1:27" ht="20.25" customHeight="1" thickBot="1">
      <c r="B11" s="3"/>
      <c r="G11" s="3" t="s">
        <v>94</v>
      </c>
      <c r="H11" s="164"/>
      <c r="I11" s="165"/>
      <c r="J11" s="29" t="s">
        <v>2</v>
      </c>
      <c r="K11" s="166"/>
      <c r="L11" s="167"/>
      <c r="M11" s="17" t="s">
        <v>96</v>
      </c>
      <c r="Q11" s="37"/>
    </row>
    <row r="12" spans="1:27" ht="20.25" customHeight="1" thickBot="1">
      <c r="B12" s="3"/>
      <c r="G12" s="3" t="s">
        <v>93</v>
      </c>
      <c r="H12" s="168"/>
      <c r="I12" s="169"/>
      <c r="J12" s="169"/>
      <c r="K12" s="169"/>
      <c r="L12" s="169"/>
      <c r="M12" s="169"/>
      <c r="N12" s="169"/>
      <c r="O12" s="169"/>
      <c r="P12" s="169"/>
      <c r="Q12" s="169"/>
      <c r="R12" s="169"/>
      <c r="S12" s="169"/>
      <c r="T12" s="170"/>
    </row>
    <row r="13" spans="1:27" ht="20.25" customHeight="1" thickBot="1">
      <c r="B13" s="3"/>
      <c r="G13" s="34" t="s">
        <v>95</v>
      </c>
      <c r="H13" s="158"/>
      <c r="I13" s="159"/>
      <c r="J13" s="159"/>
      <c r="K13" s="159"/>
      <c r="L13" s="159"/>
      <c r="M13" s="159"/>
      <c r="N13" s="159"/>
      <c r="O13" s="159"/>
      <c r="P13" s="159"/>
      <c r="Q13" s="159"/>
      <c r="R13" s="160"/>
      <c r="S13" t="s">
        <v>103</v>
      </c>
    </row>
    <row r="14" spans="1:27" ht="20.25" customHeight="1">
      <c r="B14" s="3"/>
      <c r="G14" s="14" t="s">
        <v>100</v>
      </c>
      <c r="H14" s="186"/>
      <c r="I14" s="187"/>
      <c r="J14" s="187"/>
      <c r="K14" s="187"/>
      <c r="L14" s="188"/>
    </row>
    <row r="15" spans="1:27" ht="20.25" customHeight="1" thickBot="1">
      <c r="G15" s="48" t="s">
        <v>3</v>
      </c>
      <c r="H15" s="57"/>
      <c r="I15" s="58" t="s">
        <v>2</v>
      </c>
      <c r="J15" s="59"/>
      <c r="K15" s="58" t="s">
        <v>2</v>
      </c>
      <c r="L15" s="60"/>
      <c r="Q15" s="33"/>
    </row>
    <row r="16" spans="1:27" ht="15.6" customHeight="1" thickBot="1">
      <c r="G16" s="48"/>
      <c r="H16" s="51"/>
      <c r="I16" s="43"/>
      <c r="J16" s="51"/>
      <c r="K16" s="52"/>
      <c r="L16" s="51"/>
      <c r="Q16" s="33"/>
    </row>
    <row r="17" spans="1:26" ht="20.25" customHeight="1">
      <c r="G17" s="3" t="s">
        <v>1</v>
      </c>
      <c r="H17" s="171"/>
      <c r="I17" s="172"/>
      <c r="J17" s="172"/>
      <c r="K17" s="172"/>
      <c r="L17" s="173"/>
      <c r="M17" s="50" t="s">
        <v>105</v>
      </c>
    </row>
    <row r="18" spans="1:26" ht="20.25" customHeight="1" thickBot="1">
      <c r="G18" s="46" t="s">
        <v>107</v>
      </c>
      <c r="H18" s="161"/>
      <c r="I18" s="162"/>
      <c r="J18" s="162"/>
      <c r="K18" s="162"/>
      <c r="L18" s="163"/>
      <c r="M18" s="54" t="s">
        <v>109</v>
      </c>
    </row>
    <row r="19" spans="1:26" ht="8.1" customHeight="1">
      <c r="G19" s="46"/>
      <c r="H19" s="93"/>
      <c r="I19" s="93"/>
      <c r="J19" s="93"/>
      <c r="K19" s="93"/>
      <c r="L19" s="93"/>
      <c r="M19" s="130"/>
    </row>
    <row r="20" spans="1:26" ht="20.25" customHeight="1">
      <c r="B20" s="64" t="s">
        <v>114</v>
      </c>
      <c r="C20" s="18" t="s">
        <v>142</v>
      </c>
      <c r="D20" s="18"/>
      <c r="E20" s="122"/>
      <c r="F20" s="122"/>
      <c r="G20" s="46"/>
      <c r="H20" s="123"/>
      <c r="I20" s="18"/>
      <c r="J20" s="131" t="s">
        <v>119</v>
      </c>
      <c r="K20" s="18"/>
      <c r="L20" s="18"/>
      <c r="M20" s="132" t="s">
        <v>102</v>
      </c>
      <c r="N20" s="18" t="s">
        <v>143</v>
      </c>
      <c r="O20" s="18"/>
      <c r="P20" s="18"/>
      <c r="Q20" s="18"/>
      <c r="R20" s="18"/>
      <c r="S20" s="18"/>
      <c r="T20" s="17"/>
    </row>
    <row r="21" spans="1:26" s="127" customFormat="1" ht="14.45" customHeight="1" thickBot="1">
      <c r="K21" s="36" t="s">
        <v>85</v>
      </c>
      <c r="L21" s="133"/>
      <c r="M21" s="133"/>
      <c r="N21" s="177" t="s">
        <v>85</v>
      </c>
      <c r="O21" s="178"/>
      <c r="V21" s="36" t="s">
        <v>85</v>
      </c>
      <c r="X21" s="149"/>
    </row>
    <row r="22" spans="1:26" ht="20.25" customHeight="1" thickBot="1">
      <c r="A22" s="3">
        <v>2</v>
      </c>
      <c r="B22" s="5" t="s">
        <v>115</v>
      </c>
      <c r="E22" s="1" t="s">
        <v>25</v>
      </c>
      <c r="F22" s="19" t="s">
        <v>23</v>
      </c>
      <c r="H22">
        <v>500</v>
      </c>
      <c r="I22" t="s">
        <v>19</v>
      </c>
      <c r="J22" s="5" t="s">
        <v>20</v>
      </c>
      <c r="K22" s="6" t="str">
        <f>IF(COUNTIF(個人・参加種目!N6:O13,非表示!$G$2)+COUNTIF(個人・参加種目!N6:O13,非表示!$G$3)+COUNTIF(個人・参加種目!N6:O13,非表示!$G$4)+COUNTIF(個人・参加種目!N6:O13,非表示!$G$5)=0,"",COUNTIF(個人・参加種目!N6:O13,非表示!$G$2)+COUNTIF(個人・参加種目!N6:O13,非表示!$G$3)+COUNTIF(個人・参加種目!N6:O13,非表示!$G$4)+COUNTIF(個人・参加種目!N6:O13,非表示!$G$5))</f>
        <v/>
      </c>
      <c r="L22" t="s">
        <v>21</v>
      </c>
      <c r="M22" s="1" t="s">
        <v>22</v>
      </c>
      <c r="N22" s="181" t="str">
        <f>IF(K22="","",H22*K22)</f>
        <v/>
      </c>
      <c r="O22" s="182"/>
      <c r="P22" t="s">
        <v>66</v>
      </c>
      <c r="R22">
        <v>3</v>
      </c>
      <c r="S22" s="5" t="s">
        <v>118</v>
      </c>
      <c r="V22" s="6" t="str">
        <f>IF(K26="","",COUNTA(個人・参加種目!C6:E13))</f>
        <v/>
      </c>
      <c r="W22" t="s">
        <v>89</v>
      </c>
      <c r="X22" s="142" t="s">
        <v>152</v>
      </c>
      <c r="Y22" s="142" t="s">
        <v>146</v>
      </c>
      <c r="Z22" s="143" t="s">
        <v>87</v>
      </c>
    </row>
    <row r="23" spans="1:26" ht="20.25" customHeight="1" thickTop="1" thickBot="1">
      <c r="E23" s="1" t="s">
        <v>26</v>
      </c>
      <c r="F23" s="19" t="s">
        <v>24</v>
      </c>
      <c r="H23">
        <v>500</v>
      </c>
      <c r="I23" t="s">
        <v>19</v>
      </c>
      <c r="J23" s="5" t="s">
        <v>20</v>
      </c>
      <c r="K23" s="6" t="str">
        <f>IF(COUNTIF(個人・参加種目!N6:O13,非表示!$G$6)=0,"",COUNTIF(個人・参加種目!N6:O13,非表示!$G$6))</f>
        <v/>
      </c>
      <c r="L23" t="s">
        <v>21</v>
      </c>
      <c r="M23" s="1" t="s">
        <v>22</v>
      </c>
      <c r="N23" s="183" t="str">
        <f>IF(K23="","",H23*K23)</f>
        <v/>
      </c>
      <c r="O23" s="183"/>
      <c r="P23" t="s">
        <v>66</v>
      </c>
      <c r="W23" s="150"/>
      <c r="X23" s="135"/>
      <c r="Y23" s="134"/>
      <c r="Z23" s="136"/>
    </row>
    <row r="24" spans="1:26" ht="20.25" customHeight="1" thickBot="1">
      <c r="E24" s="20" t="s">
        <v>27</v>
      </c>
      <c r="F24" s="19" t="s">
        <v>90</v>
      </c>
      <c r="H24">
        <v>1000</v>
      </c>
      <c r="I24" t="s">
        <v>19</v>
      </c>
      <c r="J24" s="5" t="s">
        <v>20</v>
      </c>
      <c r="K24" s="6" t="str">
        <f>IF(COUNTIF(個人・参加種目!N6:O13,非表示!$G$7)=0,"",COUNTIF(個人・参加種目!N6:O13,非表示!$G$7))</f>
        <v/>
      </c>
      <c r="L24" t="s">
        <v>21</v>
      </c>
      <c r="M24" s="1" t="s">
        <v>22</v>
      </c>
      <c r="N24" s="183" t="str">
        <f>IF(K24="","",H24*K24)</f>
        <v/>
      </c>
      <c r="O24" s="183"/>
      <c r="P24" t="s">
        <v>66</v>
      </c>
      <c r="W24" s="150"/>
      <c r="X24" s="137"/>
      <c r="Y24" s="138"/>
      <c r="Z24" s="139"/>
    </row>
    <row r="25" spans="1:26" ht="20.25" customHeight="1" thickBot="1">
      <c r="B25" s="13"/>
      <c r="C25" s="11"/>
      <c r="E25" s="20" t="s">
        <v>28</v>
      </c>
      <c r="F25" s="19" t="s">
        <v>91</v>
      </c>
      <c r="H25" s="15">
        <v>1000</v>
      </c>
      <c r="I25" s="15" t="s">
        <v>19</v>
      </c>
      <c r="J25" s="21" t="s">
        <v>20</v>
      </c>
      <c r="K25" s="69" t="str">
        <f>IF(COUNTIF(個人・参加種目!N6:O13,非表示!$G$8)+COUNTIF(個人・参加種目!N6:O13,非表示!$G$9)+COUNTIF(個人・参加種目!N6:O13,非表示!$G$10)+COUNTIF(個人・参加種目!N6:O13,非表示!$G$11)+COUNTIF(個人・参加種目!N6:O13,非表示!$G$12)=0,"",COUNTIF(個人・参加種目!N6:O13,非表示!$G$8)+COUNTIF(個人・参加種目!N6:O13,非表示!$G$9)+COUNTIF(個人・参加種目!N6:O13,非表示!$G$10)+COUNTIF(個人・参加種目!N6:O13,非表示!$G$11)+COUNTIF(個人・参加種目!N6:O13,非表示!$G$12))</f>
        <v/>
      </c>
      <c r="L25" s="15" t="s">
        <v>21</v>
      </c>
      <c r="M25" s="22" t="s">
        <v>22</v>
      </c>
      <c r="N25" s="184" t="str">
        <f>IF(K25="","",H25*K25)</f>
        <v/>
      </c>
      <c r="O25" s="185"/>
      <c r="P25" s="15" t="s">
        <v>66</v>
      </c>
      <c r="S25" s="35"/>
      <c r="W25" s="150"/>
      <c r="X25" s="140"/>
      <c r="Y25" s="141"/>
      <c r="Z25" s="136"/>
    </row>
    <row r="26" spans="1:26" ht="20.25" customHeight="1" thickTop="1" thickBot="1">
      <c r="C26" s="14"/>
      <c r="E26" s="12"/>
      <c r="G26" s="16"/>
      <c r="H26" s="174" t="s">
        <v>106</v>
      </c>
      <c r="I26" s="174"/>
      <c r="J26" s="17"/>
      <c r="K26" s="70" t="str">
        <f>IF(SUM(K22:K25)=0,"",SUM(K22:K25))</f>
        <v/>
      </c>
      <c r="L26" t="s">
        <v>21</v>
      </c>
      <c r="N26" s="179" t="str">
        <f>IF(K26="","",SUM(N22:O25))</f>
        <v/>
      </c>
      <c r="O26" s="180"/>
      <c r="P26" t="s">
        <v>66</v>
      </c>
      <c r="W26" s="150"/>
      <c r="X26" s="137"/>
      <c r="Y26" s="138"/>
      <c r="Z26" s="139"/>
    </row>
    <row r="27" spans="1:26" s="127" customFormat="1" ht="15" customHeight="1">
      <c r="C27" s="128"/>
      <c r="E27" s="36" t="s">
        <v>85</v>
      </c>
      <c r="V27" s="36" t="s">
        <v>85</v>
      </c>
      <c r="W27" s="129"/>
      <c r="X27" s="129"/>
      <c r="Y27" s="129"/>
    </row>
    <row r="28" spans="1:26" ht="20.25" customHeight="1">
      <c r="A28" s="146">
        <v>4</v>
      </c>
      <c r="B28" s="147" t="s">
        <v>116</v>
      </c>
      <c r="C28" s="146"/>
      <c r="D28" s="146"/>
      <c r="E28" s="148" t="str">
        <f>IF(K26="","",COUNTIF(個人・参加種目!AB6:AB13,非表示!$L$2))</f>
        <v/>
      </c>
      <c r="F28" s="146" t="s">
        <v>89</v>
      </c>
      <c r="G28" s="146"/>
      <c r="H28" s="146"/>
      <c r="I28" s="146"/>
      <c r="J28" s="146"/>
      <c r="K28" s="146"/>
      <c r="L28" s="146"/>
      <c r="M28" s="146"/>
      <c r="N28" s="146"/>
      <c r="O28" s="146"/>
      <c r="P28" s="146"/>
      <c r="Q28" s="146"/>
      <c r="R28" s="146">
        <v>5</v>
      </c>
      <c r="S28" s="147" t="s">
        <v>117</v>
      </c>
      <c r="T28" s="146"/>
      <c r="U28" s="146"/>
      <c r="V28" s="148" t="str">
        <f>IF(K26="","",COUNTIF('個人 撮影許可申請書 '!O12:P16,非表示!N2))</f>
        <v/>
      </c>
      <c r="W28" s="146" t="s">
        <v>89</v>
      </c>
    </row>
    <row r="29" spans="1:26" ht="22.15" customHeight="1">
      <c r="A29" s="66"/>
      <c r="B29" s="66"/>
      <c r="C29" s="66"/>
      <c r="D29" s="66"/>
      <c r="R29" s="66"/>
      <c r="S29" s="66"/>
      <c r="T29" s="66"/>
      <c r="U29" s="66"/>
    </row>
    <row r="30" spans="1:26" ht="15" customHeight="1"/>
    <row r="31" spans="1:26" ht="15" customHeight="1"/>
    <row r="32" spans="1:26" ht="15" customHeight="1">
      <c r="A32" s="66"/>
      <c r="B32" s="66"/>
      <c r="C32" s="66"/>
      <c r="D32" s="66"/>
      <c r="E32" s="66"/>
      <c r="F32" s="66"/>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sheetData>
  <mergeCells count="24">
    <mergeCell ref="H26:I26"/>
    <mergeCell ref="Y1:Z1"/>
    <mergeCell ref="N21:O21"/>
    <mergeCell ref="N26:O26"/>
    <mergeCell ref="N22:O22"/>
    <mergeCell ref="N23:O23"/>
    <mergeCell ref="N24:O24"/>
    <mergeCell ref="N25:O25"/>
    <mergeCell ref="H14:L14"/>
    <mergeCell ref="Y2:Z3"/>
    <mergeCell ref="S2:S3"/>
    <mergeCell ref="S4:Z4"/>
    <mergeCell ref="U1:W1"/>
    <mergeCell ref="Q1:Q4"/>
    <mergeCell ref="R2:R3"/>
    <mergeCell ref="T2:T3"/>
    <mergeCell ref="H8:L8"/>
    <mergeCell ref="H13:R13"/>
    <mergeCell ref="H18:L18"/>
    <mergeCell ref="H9:L9"/>
    <mergeCell ref="H11:I11"/>
    <mergeCell ref="K11:L11"/>
    <mergeCell ref="H12:T12"/>
    <mergeCell ref="H17:L17"/>
  </mergeCells>
  <phoneticPr fontId="1"/>
  <dataValidations xWindow="148" yWindow="709" count="5">
    <dataValidation type="whole" allowBlank="1" showInputMessage="1" showErrorMessage="1" sqref="E26" xr:uid="{114A9B65-5815-4224-B3AA-9DFBA98BBDB0}">
      <formula1>0</formula1>
      <formula2>8</formula2>
    </dataValidation>
    <dataValidation type="textLength" operator="equal" showInputMessage="1" showErrorMessage="1" errorTitle="郵便番号エラー" error="３桁で入力してください。" sqref="H11:I11" xr:uid="{DCDE92B9-5DB3-496C-81D7-001C01C0041F}">
      <formula1>3</formula1>
    </dataValidation>
    <dataValidation type="textLength" operator="equal" showInputMessage="1" showErrorMessage="1" errorTitle="郵便番号エラー" error="4桁で入力してください。" sqref="K11:L11" xr:uid="{04E246E5-96F9-4E37-8670-4AB24169E59D}">
      <formula1>4</formula1>
    </dataValidation>
    <dataValidation type="textLength" operator="greaterThan" showInputMessage="1" showErrorMessage="1" errorTitle="空欄エラー" error="入力必須です。" sqref="H8:L8 H14:L14 H17:L17" xr:uid="{4DE6EFF9-3A5F-4643-B553-ED7F0688D2A8}">
      <formula1>0</formula1>
    </dataValidation>
    <dataValidation type="textLength" operator="greaterThan" showInputMessage="1" showErrorMessage="1" errorTitle="空白エラー" error="入力必須です。" sqref="H9:L9 H10 J10 L10 H20 H15 J15 L15 H12:T12 J20:M20 H18:L19 H13" xr:uid="{DA5B6028-4CDC-4DB1-8506-080BF901ECAE}">
      <formula1>0</formula1>
    </dataValidation>
  </dataValidations>
  <pageMargins left="0.39370078740157483" right="0.19685039370078741" top="0.19685039370078741" bottom="0.19685039370078741" header="0" footer="0"/>
  <pageSetup paperSize="9" scale="99" orientation="landscape" r:id="rId1"/>
  <colBreaks count="1" manualBreakCount="1">
    <brk id="26" max="2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8D54-4641-45BC-8DE6-B026B17A3D94}">
  <dimension ref="A1:P16"/>
  <sheetViews>
    <sheetView zoomScaleNormal="100" zoomScaleSheetLayoutView="100" workbookViewId="0">
      <selection activeCell="B12" sqref="B12:D12"/>
    </sheetView>
  </sheetViews>
  <sheetFormatPr defaultRowHeight="18.75"/>
  <cols>
    <col min="1" max="1" width="6.375" style="1" customWidth="1"/>
    <col min="2" max="12" width="6.375" customWidth="1"/>
    <col min="13" max="16" width="3.125" style="1" customWidth="1"/>
    <col min="17" max="17" width="0.5" customWidth="1"/>
  </cols>
  <sheetData>
    <row r="1" spans="1:16" ht="4.1500000000000004" customHeight="1" thickBot="1"/>
    <row r="2" spans="1:16" ht="25.5" customHeight="1" thickBot="1">
      <c r="A2" s="152" t="s">
        <v>155</v>
      </c>
      <c r="B2" s="95"/>
      <c r="C2" s="95"/>
      <c r="D2" s="95"/>
      <c r="E2" s="105"/>
      <c r="F2" s="236" t="s">
        <v>139</v>
      </c>
      <c r="G2" s="236"/>
      <c r="H2" s="236"/>
      <c r="I2" s="236"/>
      <c r="J2" s="236"/>
      <c r="K2" s="106"/>
      <c r="L2" s="107" t="s">
        <v>154</v>
      </c>
      <c r="M2" s="119"/>
      <c r="N2" s="108" t="s">
        <v>126</v>
      </c>
      <c r="O2" s="119"/>
      <c r="P2" s="108" t="s">
        <v>123</v>
      </c>
    </row>
    <row r="3" spans="1:16" ht="25.5" customHeight="1">
      <c r="A3" s="5"/>
      <c r="L3" s="96"/>
      <c r="M3" s="99"/>
      <c r="N3" s="99"/>
      <c r="O3" s="109" t="s">
        <v>127</v>
      </c>
      <c r="P3" s="110">
        <v>1</v>
      </c>
    </row>
    <row r="4" spans="1:16" ht="25.5" customHeight="1">
      <c r="A4" s="5"/>
      <c r="B4" s="97" t="s">
        <v>128</v>
      </c>
      <c r="C4" s="98"/>
      <c r="D4" s="98"/>
      <c r="E4" s="98"/>
      <c r="F4" s="98"/>
      <c r="G4" s="98"/>
      <c r="H4" s="98"/>
      <c r="I4" s="98"/>
      <c r="J4" s="98"/>
      <c r="K4" s="98"/>
      <c r="L4" s="98"/>
      <c r="M4" s="111"/>
      <c r="N4" s="111"/>
      <c r="O4" s="99"/>
    </row>
    <row r="5" spans="1:16" ht="25.5" customHeight="1">
      <c r="A5" s="100" t="s">
        <v>129</v>
      </c>
      <c r="B5" s="101"/>
      <c r="C5" s="101"/>
      <c r="D5" s="101"/>
      <c r="E5" s="101"/>
      <c r="F5" s="101"/>
      <c r="G5" s="101"/>
      <c r="H5" s="101"/>
      <c r="I5" s="101"/>
      <c r="J5" s="101"/>
      <c r="K5" s="101"/>
      <c r="L5" s="101"/>
      <c r="M5" s="112"/>
      <c r="N5" s="112"/>
    </row>
    <row r="6" spans="1:16" ht="25.5" customHeight="1">
      <c r="A6" s="102" t="s">
        <v>156</v>
      </c>
      <c r="B6" s="101"/>
      <c r="C6" s="101"/>
      <c r="D6" s="101"/>
      <c r="E6" s="101"/>
      <c r="F6" s="101"/>
      <c r="G6" s="101"/>
      <c r="H6" s="101"/>
      <c r="I6" s="101"/>
      <c r="J6" s="101"/>
      <c r="K6" s="101"/>
      <c r="L6" s="101"/>
      <c r="M6" s="112"/>
      <c r="N6" s="112"/>
    </row>
    <row r="7" spans="1:16" ht="25.5" customHeight="1">
      <c r="A7" s="237" t="s">
        <v>130</v>
      </c>
      <c r="B7" s="237"/>
      <c r="C7" s="237"/>
      <c r="D7" s="237"/>
      <c r="E7" s="237"/>
      <c r="F7" s="237"/>
      <c r="G7" s="237"/>
      <c r="H7" s="237"/>
      <c r="I7" s="237"/>
      <c r="J7" s="237"/>
      <c r="K7" s="237"/>
      <c r="L7" s="237"/>
      <c r="M7" s="237"/>
      <c r="N7" s="237"/>
      <c r="O7" s="237"/>
      <c r="P7" s="237"/>
    </row>
    <row r="8" spans="1:16" ht="25.5" customHeight="1" thickBot="1">
      <c r="A8" s="100" t="s">
        <v>131</v>
      </c>
      <c r="B8" s="101"/>
      <c r="C8" s="101"/>
      <c r="D8" s="101"/>
      <c r="E8" s="101"/>
      <c r="F8" s="101"/>
      <c r="G8" s="101"/>
      <c r="H8" s="101"/>
      <c r="I8" s="101"/>
      <c r="J8" s="101"/>
      <c r="K8" s="101"/>
      <c r="L8" s="101"/>
      <c r="M8" s="112"/>
      <c r="N8" s="112"/>
      <c r="P8" s="113"/>
    </row>
    <row r="9" spans="1:16" ht="25.5" customHeight="1" thickTop="1" thickBot="1">
      <c r="A9" s="100" t="s">
        <v>132</v>
      </c>
      <c r="B9" s="101"/>
      <c r="C9" s="101"/>
      <c r="D9" s="101"/>
      <c r="E9" s="101"/>
      <c r="F9" s="101"/>
      <c r="G9" s="101"/>
      <c r="H9" s="101"/>
      <c r="I9" s="120" t="s">
        <v>141</v>
      </c>
      <c r="J9" s="238"/>
      <c r="K9" s="238"/>
      <c r="L9" s="121" t="s">
        <v>133</v>
      </c>
      <c r="M9" s="239"/>
      <c r="N9" s="239"/>
      <c r="O9" s="239"/>
      <c r="P9" s="240"/>
    </row>
    <row r="10" spans="1:16" ht="25.5" customHeight="1" thickTop="1">
      <c r="A10" s="102" t="s">
        <v>134</v>
      </c>
      <c r="B10" s="103"/>
      <c r="C10" s="103"/>
      <c r="D10" s="103"/>
      <c r="E10" s="103"/>
      <c r="F10" s="103"/>
      <c r="G10" s="103"/>
      <c r="H10" s="114"/>
      <c r="I10" s="241" t="s">
        <v>99</v>
      </c>
      <c r="J10" s="242"/>
      <c r="K10" s="242"/>
      <c r="L10" s="243"/>
      <c r="M10" s="238"/>
      <c r="N10" s="238"/>
      <c r="O10" s="238"/>
      <c r="P10" s="244"/>
    </row>
    <row r="11" spans="1:16" ht="25.5" customHeight="1" thickBot="1">
      <c r="A11" s="115" t="s">
        <v>7</v>
      </c>
      <c r="B11" s="218" t="s">
        <v>135</v>
      </c>
      <c r="C11" s="219"/>
      <c r="D11" s="219"/>
      <c r="E11" s="220" t="s">
        <v>136</v>
      </c>
      <c r="F11" s="220"/>
      <c r="G11" s="220"/>
      <c r="H11" s="220"/>
      <c r="I11" s="220"/>
      <c r="J11" s="221" t="s">
        <v>124</v>
      </c>
      <c r="K11" s="222"/>
      <c r="L11" s="223" t="s">
        <v>137</v>
      </c>
      <c r="M11" s="224"/>
      <c r="N11" s="225"/>
      <c r="O11" s="226" t="s">
        <v>144</v>
      </c>
      <c r="P11" s="227"/>
    </row>
    <row r="12" spans="1:16" ht="25.5" customHeight="1">
      <c r="A12" s="104">
        <v>1</v>
      </c>
      <c r="B12" s="228"/>
      <c r="C12" s="229"/>
      <c r="D12" s="229"/>
      <c r="E12" s="230"/>
      <c r="F12" s="230"/>
      <c r="G12" s="230"/>
      <c r="H12" s="230"/>
      <c r="I12" s="230"/>
      <c r="J12" s="231"/>
      <c r="K12" s="231"/>
      <c r="L12" s="116"/>
      <c r="M12" s="232" t="s">
        <v>125</v>
      </c>
      <c r="N12" s="233"/>
      <c r="O12" s="234"/>
      <c r="P12" s="235"/>
    </row>
    <row r="13" spans="1:16" ht="25.5" customHeight="1">
      <c r="A13" s="104">
        <v>2</v>
      </c>
      <c r="B13" s="202"/>
      <c r="C13" s="203"/>
      <c r="D13" s="203"/>
      <c r="E13" s="204"/>
      <c r="F13" s="204"/>
      <c r="G13" s="204"/>
      <c r="H13" s="204"/>
      <c r="I13" s="204"/>
      <c r="J13" s="205"/>
      <c r="K13" s="205"/>
      <c r="L13" s="117" t="s">
        <v>138</v>
      </c>
      <c r="M13" s="206"/>
      <c r="N13" s="207"/>
      <c r="O13" s="208"/>
      <c r="P13" s="209"/>
    </row>
    <row r="14" spans="1:16" ht="25.5" customHeight="1">
      <c r="A14" s="104">
        <v>3</v>
      </c>
      <c r="B14" s="202"/>
      <c r="C14" s="203"/>
      <c r="D14" s="203"/>
      <c r="E14" s="204"/>
      <c r="F14" s="204"/>
      <c r="G14" s="204"/>
      <c r="H14" s="204"/>
      <c r="I14" s="204"/>
      <c r="J14" s="205"/>
      <c r="K14" s="205"/>
      <c r="L14" s="117" t="s">
        <v>138</v>
      </c>
      <c r="M14" s="206"/>
      <c r="N14" s="207"/>
      <c r="O14" s="208"/>
      <c r="P14" s="209"/>
    </row>
    <row r="15" spans="1:16" ht="25.5" customHeight="1">
      <c r="A15" s="104">
        <v>4</v>
      </c>
      <c r="B15" s="202"/>
      <c r="C15" s="203"/>
      <c r="D15" s="203"/>
      <c r="E15" s="204"/>
      <c r="F15" s="204"/>
      <c r="G15" s="204"/>
      <c r="H15" s="204"/>
      <c r="I15" s="204"/>
      <c r="J15" s="205"/>
      <c r="K15" s="205"/>
      <c r="L15" s="117" t="s">
        <v>138</v>
      </c>
      <c r="M15" s="206"/>
      <c r="N15" s="207"/>
      <c r="O15" s="208"/>
      <c r="P15" s="209"/>
    </row>
    <row r="16" spans="1:16" ht="25.5" customHeight="1" thickBot="1">
      <c r="A16" s="104">
        <v>5</v>
      </c>
      <c r="B16" s="210"/>
      <c r="C16" s="211"/>
      <c r="D16" s="211"/>
      <c r="E16" s="212"/>
      <c r="F16" s="212"/>
      <c r="G16" s="212"/>
      <c r="H16" s="212"/>
      <c r="I16" s="212"/>
      <c r="J16" s="213"/>
      <c r="K16" s="213"/>
      <c r="L16" s="118" t="s">
        <v>138</v>
      </c>
      <c r="M16" s="214"/>
      <c r="N16" s="215"/>
      <c r="O16" s="216"/>
      <c r="P16" s="217"/>
    </row>
  </sheetData>
  <mergeCells count="36">
    <mergeCell ref="F2:J2"/>
    <mergeCell ref="A7:P7"/>
    <mergeCell ref="J9:K9"/>
    <mergeCell ref="M9:P9"/>
    <mergeCell ref="I10:K10"/>
    <mergeCell ref="L10:P10"/>
    <mergeCell ref="B12:D12"/>
    <mergeCell ref="E12:I12"/>
    <mergeCell ref="J12:K12"/>
    <mergeCell ref="M12:N12"/>
    <mergeCell ref="O12:P12"/>
    <mergeCell ref="B11:D11"/>
    <mergeCell ref="E11:I11"/>
    <mergeCell ref="J11:K11"/>
    <mergeCell ref="L11:N11"/>
    <mergeCell ref="O11:P11"/>
    <mergeCell ref="B14:D14"/>
    <mergeCell ref="E14:I14"/>
    <mergeCell ref="J14:K14"/>
    <mergeCell ref="M14:N14"/>
    <mergeCell ref="O14:P14"/>
    <mergeCell ref="B13:D13"/>
    <mergeCell ref="E13:I13"/>
    <mergeCell ref="J13:K13"/>
    <mergeCell ref="M13:N13"/>
    <mergeCell ref="O13:P13"/>
    <mergeCell ref="B16:D16"/>
    <mergeCell ref="E16:I16"/>
    <mergeCell ref="J16:K16"/>
    <mergeCell ref="M16:N16"/>
    <mergeCell ref="O16:P16"/>
    <mergeCell ref="B15:D15"/>
    <mergeCell ref="E15:I15"/>
    <mergeCell ref="J15:K15"/>
    <mergeCell ref="M15:N15"/>
    <mergeCell ref="O15:P15"/>
  </mergeCells>
  <phoneticPr fontId="1"/>
  <pageMargins left="0.43307086614173229" right="0.23622047244094491" top="0.35433070866141736" bottom="0.15748031496062992" header="0.31496062992125984" footer="0.31496062992125984"/>
  <pageSetup paperSize="9" scale="98" orientation="portrait" r:id="rId1"/>
  <colBreaks count="1" manualBreakCount="1">
    <brk id="16" max="16" man="1"/>
  </colBreaks>
  <extLst>
    <ext xmlns:x14="http://schemas.microsoft.com/office/spreadsheetml/2009/9/main" uri="{CCE6A557-97BC-4b89-ADB6-D9C93CAAB3DF}">
      <x14:dataValidations xmlns:xm="http://schemas.microsoft.com/office/excel/2006/main" count="1">
        <x14:dataValidation type="list" allowBlank="1" showInputMessage="1" showErrorMessage="1" xr:uid="{D132AB1D-49FB-43E8-AA05-39BFAE0FBB6E}">
          <x14:formula1>
            <xm:f>非表示!$N$2:$N$3</xm:f>
          </x14:formula1>
          <xm:sqref>O12:P16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13E1F-F7F2-4535-ADBC-DC93D2A39855}">
  <dimension ref="B1:AJ45"/>
  <sheetViews>
    <sheetView zoomScaleNormal="100" zoomScaleSheetLayoutView="100" workbookViewId="0">
      <selection activeCell="C6" sqref="C6:E7"/>
    </sheetView>
  </sheetViews>
  <sheetFormatPr defaultRowHeight="18.75"/>
  <cols>
    <col min="1" max="1" width="0.75" customWidth="1"/>
    <col min="2" max="28" width="4.75" customWidth="1"/>
    <col min="29" max="29" width="0.875" customWidth="1"/>
    <col min="30" max="33" width="4.25" customWidth="1"/>
  </cols>
  <sheetData>
    <row r="1" spans="2:36" ht="24" customHeight="1">
      <c r="Y1" s="79" t="s">
        <v>99</v>
      </c>
      <c r="Z1" s="245"/>
      <c r="AA1" s="246"/>
      <c r="AB1" s="247"/>
    </row>
    <row r="2" spans="2:36" ht="24" customHeight="1">
      <c r="B2">
        <v>3</v>
      </c>
      <c r="C2" s="5" t="s">
        <v>121</v>
      </c>
      <c r="D2" s="3"/>
      <c r="F2" t="s">
        <v>122</v>
      </c>
      <c r="AB2" s="47"/>
      <c r="AE2" s="9"/>
      <c r="AF2" s="9"/>
      <c r="AG2" s="9"/>
      <c r="AH2" s="10"/>
      <c r="AI2" s="10"/>
      <c r="AJ2" s="10"/>
    </row>
    <row r="3" spans="2:36" ht="24" customHeight="1">
      <c r="B3" s="6" t="s">
        <v>7</v>
      </c>
      <c r="C3" s="307" t="s">
        <v>9</v>
      </c>
      <c r="D3" s="307"/>
      <c r="E3" s="307"/>
      <c r="F3" s="307" t="s">
        <v>1</v>
      </c>
      <c r="G3" s="307"/>
      <c r="H3" s="307"/>
      <c r="I3" s="6" t="s">
        <v>64</v>
      </c>
      <c r="J3" s="27" t="s">
        <v>65</v>
      </c>
      <c r="K3" s="6"/>
      <c r="L3" s="6"/>
      <c r="M3" s="124" t="s">
        <v>145</v>
      </c>
      <c r="N3" s="334" t="s">
        <v>10</v>
      </c>
      <c r="O3" s="357"/>
      <c r="P3" s="334" t="s">
        <v>12</v>
      </c>
      <c r="Q3" s="357"/>
      <c r="R3" s="334" t="s">
        <v>11</v>
      </c>
      <c r="S3" s="335"/>
      <c r="T3" s="357"/>
      <c r="U3" s="307" t="s">
        <v>13</v>
      </c>
      <c r="V3" s="307"/>
      <c r="W3" s="307"/>
      <c r="X3" s="307"/>
      <c r="Y3" s="307"/>
      <c r="Z3" s="355" t="s">
        <v>67</v>
      </c>
      <c r="AA3" s="356"/>
      <c r="AB3" s="144" t="s">
        <v>113</v>
      </c>
      <c r="AE3" s="9"/>
      <c r="AF3" s="9"/>
      <c r="AG3" s="9"/>
      <c r="AH3" s="10"/>
      <c r="AI3" s="10"/>
      <c r="AJ3" s="10"/>
    </row>
    <row r="4" spans="2:36" ht="24" customHeight="1">
      <c r="B4" s="310" t="s">
        <v>8</v>
      </c>
      <c r="C4" s="312" t="s">
        <v>68</v>
      </c>
      <c r="D4" s="313"/>
      <c r="E4" s="314"/>
      <c r="F4" s="318" t="s">
        <v>69</v>
      </c>
      <c r="G4" s="319"/>
      <c r="H4" s="320"/>
      <c r="I4" s="324" t="s">
        <v>40</v>
      </c>
      <c r="J4" s="294">
        <v>19850907</v>
      </c>
      <c r="K4" s="326"/>
      <c r="L4" s="327"/>
      <c r="M4" s="153">
        <f>IF(J4="","",ROUNDDOWN((非表示!$B$5-J4)/10000,0))</f>
        <v>40</v>
      </c>
      <c r="N4" s="365" t="s">
        <v>17</v>
      </c>
      <c r="O4" s="366"/>
      <c r="P4" s="334">
        <v>200</v>
      </c>
      <c r="Q4" s="335"/>
      <c r="R4" s="334" t="s">
        <v>55</v>
      </c>
      <c r="S4" s="335"/>
      <c r="T4" s="357"/>
      <c r="U4" s="28" t="s">
        <v>73</v>
      </c>
      <c r="V4" s="29" t="s">
        <v>14</v>
      </c>
      <c r="W4" s="29" t="s">
        <v>74</v>
      </c>
      <c r="X4" s="29" t="s">
        <v>15</v>
      </c>
      <c r="Y4" s="30" t="s">
        <v>83</v>
      </c>
      <c r="Z4" s="330" t="str">
        <f>非表示!K5</f>
        <v>在運動クラブ</v>
      </c>
      <c r="AA4" s="331"/>
      <c r="AB4" s="363" t="s">
        <v>140</v>
      </c>
      <c r="AE4" s="9"/>
      <c r="AF4" s="9"/>
      <c r="AG4" s="9"/>
      <c r="AH4" s="10"/>
      <c r="AI4" s="10"/>
      <c r="AJ4" s="10"/>
    </row>
    <row r="5" spans="2:36" ht="24" customHeight="1" thickBot="1">
      <c r="B5" s="311"/>
      <c r="C5" s="315"/>
      <c r="D5" s="316"/>
      <c r="E5" s="317"/>
      <c r="F5" s="321"/>
      <c r="G5" s="322"/>
      <c r="H5" s="323"/>
      <c r="I5" s="325"/>
      <c r="J5" s="295"/>
      <c r="K5" s="328"/>
      <c r="L5" s="329"/>
      <c r="M5" s="293"/>
      <c r="N5" s="361" t="s">
        <v>70</v>
      </c>
      <c r="O5" s="362"/>
      <c r="P5" s="295">
        <v>50</v>
      </c>
      <c r="Q5" s="328"/>
      <c r="R5" s="295" t="s">
        <v>71</v>
      </c>
      <c r="S5" s="328"/>
      <c r="T5" s="329"/>
      <c r="U5" s="28"/>
      <c r="V5" s="29" t="s">
        <v>14</v>
      </c>
      <c r="W5" s="29">
        <v>38</v>
      </c>
      <c r="X5" s="29" t="s">
        <v>15</v>
      </c>
      <c r="Y5" s="30" t="s">
        <v>72</v>
      </c>
      <c r="Z5" s="332"/>
      <c r="AA5" s="333"/>
      <c r="AB5" s="364"/>
      <c r="AE5" s="9"/>
      <c r="AF5" s="9"/>
      <c r="AG5" s="9"/>
      <c r="AH5" s="10"/>
      <c r="AI5" s="10"/>
      <c r="AJ5" s="10"/>
    </row>
    <row r="6" spans="2:36" ht="24" customHeight="1">
      <c r="B6" s="294">
        <v>1</v>
      </c>
      <c r="C6" s="296"/>
      <c r="D6" s="286"/>
      <c r="E6" s="287"/>
      <c r="F6" s="259"/>
      <c r="G6" s="260"/>
      <c r="H6" s="291"/>
      <c r="I6" s="275"/>
      <c r="J6" s="277"/>
      <c r="K6" s="278"/>
      <c r="L6" s="279"/>
      <c r="M6" s="268" t="str">
        <f>IF(J6="","",ROUNDDOWN((非表示!$B$5-J6)/10000,0))</f>
        <v/>
      </c>
      <c r="N6" s="270"/>
      <c r="O6" s="271"/>
      <c r="P6" s="272"/>
      <c r="Q6" s="273"/>
      <c r="R6" s="272"/>
      <c r="S6" s="274"/>
      <c r="T6" s="273"/>
      <c r="U6" s="84"/>
      <c r="V6" s="85" t="s">
        <v>14</v>
      </c>
      <c r="W6" s="86"/>
      <c r="X6" s="85" t="s">
        <v>15</v>
      </c>
      <c r="Y6" s="87"/>
      <c r="Z6" s="259"/>
      <c r="AA6" s="260"/>
      <c r="AB6" s="358"/>
      <c r="AE6" s="9"/>
      <c r="AF6" s="9"/>
      <c r="AG6" s="9"/>
      <c r="AH6" s="10"/>
      <c r="AI6" s="10"/>
      <c r="AJ6" s="10"/>
    </row>
    <row r="7" spans="2:36" ht="24" customHeight="1" thickBot="1">
      <c r="B7" s="308"/>
      <c r="C7" s="309"/>
      <c r="D7" s="289"/>
      <c r="E7" s="290"/>
      <c r="F7" s="261"/>
      <c r="G7" s="262"/>
      <c r="H7" s="292"/>
      <c r="I7" s="276"/>
      <c r="J7" s="280"/>
      <c r="K7" s="281"/>
      <c r="L7" s="282"/>
      <c r="M7" s="269"/>
      <c r="N7" s="263"/>
      <c r="O7" s="264"/>
      <c r="P7" s="265"/>
      <c r="Q7" s="266"/>
      <c r="R7" s="265"/>
      <c r="S7" s="267"/>
      <c r="T7" s="266"/>
      <c r="U7" s="88"/>
      <c r="V7" s="89" t="s">
        <v>14</v>
      </c>
      <c r="W7" s="90"/>
      <c r="X7" s="89" t="s">
        <v>15</v>
      </c>
      <c r="Y7" s="91"/>
      <c r="Z7" s="261"/>
      <c r="AA7" s="262"/>
      <c r="AB7" s="360"/>
      <c r="AE7" s="9"/>
      <c r="AF7" s="9"/>
      <c r="AG7" s="9"/>
      <c r="AH7" s="10"/>
      <c r="AI7" s="10"/>
      <c r="AJ7" s="10"/>
    </row>
    <row r="8" spans="2:36" ht="24" customHeight="1">
      <c r="B8" s="294">
        <v>2</v>
      </c>
      <c r="C8" s="296"/>
      <c r="D8" s="286"/>
      <c r="E8" s="287"/>
      <c r="F8" s="259"/>
      <c r="G8" s="260"/>
      <c r="H8" s="291"/>
      <c r="I8" s="275"/>
      <c r="J8" s="277"/>
      <c r="K8" s="278"/>
      <c r="L8" s="279"/>
      <c r="M8" s="268" t="str">
        <f>IF(J8="","",ROUNDDOWN((非表示!$B$5-J8)/10000,0))</f>
        <v/>
      </c>
      <c r="N8" s="270"/>
      <c r="O8" s="271"/>
      <c r="P8" s="272"/>
      <c r="Q8" s="273"/>
      <c r="R8" s="272"/>
      <c r="S8" s="274"/>
      <c r="T8" s="273"/>
      <c r="U8" s="84"/>
      <c r="V8" s="85" t="s">
        <v>14</v>
      </c>
      <c r="W8" s="86"/>
      <c r="X8" s="85" t="s">
        <v>15</v>
      </c>
      <c r="Y8" s="87"/>
      <c r="Z8" s="259"/>
      <c r="AA8" s="260"/>
      <c r="AB8" s="358"/>
      <c r="AE8" s="9"/>
      <c r="AF8" s="9"/>
      <c r="AG8" s="9"/>
      <c r="AH8" s="126"/>
      <c r="AI8" s="10"/>
      <c r="AJ8" s="10"/>
    </row>
    <row r="9" spans="2:36" ht="24" customHeight="1" thickBot="1">
      <c r="B9" s="308"/>
      <c r="C9" s="309"/>
      <c r="D9" s="289"/>
      <c r="E9" s="290"/>
      <c r="F9" s="261"/>
      <c r="G9" s="262"/>
      <c r="H9" s="292"/>
      <c r="I9" s="276"/>
      <c r="J9" s="280"/>
      <c r="K9" s="281"/>
      <c r="L9" s="282"/>
      <c r="M9" s="269"/>
      <c r="N9" s="263"/>
      <c r="O9" s="264"/>
      <c r="P9" s="265"/>
      <c r="Q9" s="266"/>
      <c r="R9" s="265"/>
      <c r="S9" s="267"/>
      <c r="T9" s="266"/>
      <c r="U9" s="88"/>
      <c r="V9" s="89" t="s">
        <v>14</v>
      </c>
      <c r="W9" s="90"/>
      <c r="X9" s="89" t="s">
        <v>15</v>
      </c>
      <c r="Y9" s="91"/>
      <c r="Z9" s="261"/>
      <c r="AA9" s="262"/>
      <c r="AB9" s="360"/>
      <c r="AE9" s="9"/>
      <c r="AF9" s="9"/>
      <c r="AG9" s="9"/>
      <c r="AH9" s="125"/>
      <c r="AI9" s="10"/>
      <c r="AJ9" s="10"/>
    </row>
    <row r="10" spans="2:36" ht="24" customHeight="1">
      <c r="B10" s="294">
        <v>3</v>
      </c>
      <c r="C10" s="296"/>
      <c r="D10" s="286"/>
      <c r="E10" s="287"/>
      <c r="F10" s="259"/>
      <c r="G10" s="260"/>
      <c r="H10" s="291"/>
      <c r="I10" s="275"/>
      <c r="J10" s="277"/>
      <c r="K10" s="278"/>
      <c r="L10" s="279"/>
      <c r="M10" s="268" t="str">
        <f>IF(J10="","",ROUNDDOWN((非表示!$B$5-J10)/10000,0))</f>
        <v/>
      </c>
      <c r="N10" s="270"/>
      <c r="O10" s="271"/>
      <c r="P10" s="272"/>
      <c r="Q10" s="273"/>
      <c r="R10" s="272"/>
      <c r="S10" s="274"/>
      <c r="T10" s="273"/>
      <c r="U10" s="84"/>
      <c r="V10" s="85" t="s">
        <v>14</v>
      </c>
      <c r="W10" s="86"/>
      <c r="X10" s="85" t="s">
        <v>15</v>
      </c>
      <c r="Y10" s="87"/>
      <c r="Z10" s="259"/>
      <c r="AA10" s="260"/>
      <c r="AB10" s="358"/>
      <c r="AE10" s="9"/>
      <c r="AF10" s="9"/>
      <c r="AG10" s="9"/>
      <c r="AH10" s="10"/>
      <c r="AI10" s="10"/>
      <c r="AJ10" s="10"/>
    </row>
    <row r="11" spans="2:36" ht="24" customHeight="1" thickBot="1">
      <c r="B11" s="295"/>
      <c r="C11" s="297"/>
      <c r="D11" s="298"/>
      <c r="E11" s="299"/>
      <c r="F11" s="300"/>
      <c r="G11" s="301"/>
      <c r="H11" s="302"/>
      <c r="I11" s="303"/>
      <c r="J11" s="304"/>
      <c r="K11" s="305"/>
      <c r="L11" s="306"/>
      <c r="M11" s="293"/>
      <c r="N11" s="367"/>
      <c r="O11" s="368"/>
      <c r="P11" s="369"/>
      <c r="Q11" s="370"/>
      <c r="R11" s="369"/>
      <c r="S11" s="371"/>
      <c r="T11" s="370"/>
      <c r="U11" s="92"/>
      <c r="V11" s="43" t="s">
        <v>14</v>
      </c>
      <c r="W11" s="93"/>
      <c r="X11" s="43" t="s">
        <v>15</v>
      </c>
      <c r="Y11" s="94"/>
      <c r="Z11" s="300"/>
      <c r="AA11" s="301"/>
      <c r="AB11" s="359"/>
      <c r="AE11" s="9"/>
      <c r="AF11" s="9"/>
      <c r="AG11" s="9"/>
      <c r="AH11" s="10"/>
      <c r="AI11" s="10"/>
      <c r="AJ11" s="10"/>
    </row>
    <row r="12" spans="2:36" ht="24" customHeight="1">
      <c r="B12" s="283">
        <v>4</v>
      </c>
      <c r="C12" s="285"/>
      <c r="D12" s="286"/>
      <c r="E12" s="287"/>
      <c r="F12" s="259"/>
      <c r="G12" s="260"/>
      <c r="H12" s="291"/>
      <c r="I12" s="275"/>
      <c r="J12" s="277"/>
      <c r="K12" s="278"/>
      <c r="L12" s="279"/>
      <c r="M12" s="268" t="str">
        <f>IF(J12="","",ROUNDDOWN((非表示!$B$5-J12)/10000,0))</f>
        <v/>
      </c>
      <c r="N12" s="270"/>
      <c r="O12" s="271"/>
      <c r="P12" s="272"/>
      <c r="Q12" s="273"/>
      <c r="R12" s="272"/>
      <c r="S12" s="274"/>
      <c r="T12" s="273"/>
      <c r="U12" s="84"/>
      <c r="V12" s="85" t="s">
        <v>14</v>
      </c>
      <c r="W12" s="86"/>
      <c r="X12" s="85" t="s">
        <v>15</v>
      </c>
      <c r="Y12" s="87"/>
      <c r="Z12" s="259"/>
      <c r="AA12" s="260"/>
      <c r="AB12" s="358"/>
      <c r="AE12" s="9"/>
      <c r="AF12" s="9"/>
      <c r="AG12" s="9"/>
      <c r="AH12" s="10"/>
      <c r="AI12" s="10"/>
      <c r="AJ12" s="10"/>
    </row>
    <row r="13" spans="2:36" ht="24" customHeight="1" thickBot="1">
      <c r="B13" s="284"/>
      <c r="C13" s="288"/>
      <c r="D13" s="289"/>
      <c r="E13" s="290"/>
      <c r="F13" s="261"/>
      <c r="G13" s="262"/>
      <c r="H13" s="292"/>
      <c r="I13" s="276"/>
      <c r="J13" s="280"/>
      <c r="K13" s="281"/>
      <c r="L13" s="282"/>
      <c r="M13" s="269"/>
      <c r="N13" s="263"/>
      <c r="O13" s="264"/>
      <c r="P13" s="265"/>
      <c r="Q13" s="266"/>
      <c r="R13" s="265"/>
      <c r="S13" s="267"/>
      <c r="T13" s="266"/>
      <c r="U13" s="88"/>
      <c r="V13" s="89" t="s">
        <v>14</v>
      </c>
      <c r="W13" s="90"/>
      <c r="X13" s="89" t="s">
        <v>15</v>
      </c>
      <c r="Y13" s="91"/>
      <c r="Z13" s="261"/>
      <c r="AA13" s="262"/>
      <c r="AB13" s="360"/>
      <c r="AE13" s="9"/>
      <c r="AF13" s="9"/>
      <c r="AG13" s="9"/>
      <c r="AH13" s="10"/>
      <c r="AI13" s="10"/>
      <c r="AJ13" s="10"/>
    </row>
    <row r="14" spans="2:36" ht="24" customHeight="1" thickBot="1">
      <c r="D14" s="3"/>
      <c r="AA14" s="68"/>
      <c r="AB14" s="47"/>
      <c r="AE14" s="9"/>
      <c r="AF14" s="9"/>
      <c r="AG14" s="9"/>
      <c r="AH14" s="67"/>
      <c r="AI14" s="10"/>
      <c r="AJ14" s="10"/>
    </row>
    <row r="15" spans="2:36" ht="24" customHeight="1">
      <c r="C15" s="250" t="s">
        <v>148</v>
      </c>
      <c r="D15" s="251"/>
      <c r="E15" s="251"/>
      <c r="F15" s="251"/>
      <c r="G15" s="251"/>
      <c r="H15" s="251"/>
      <c r="I15" s="252"/>
      <c r="J15" s="326" t="s">
        <v>7</v>
      </c>
      <c r="K15" s="4">
        <v>1</v>
      </c>
      <c r="L15" s="76" t="s">
        <v>111</v>
      </c>
      <c r="M15" s="346"/>
      <c r="N15" s="347"/>
      <c r="O15" s="347"/>
      <c r="P15" s="347"/>
      <c r="Q15" s="347"/>
      <c r="R15" s="348"/>
      <c r="S15" s="80" t="s">
        <v>6</v>
      </c>
      <c r="T15" s="248" t="s">
        <v>120</v>
      </c>
      <c r="U15" s="249"/>
      <c r="V15" s="337"/>
      <c r="W15" s="338"/>
      <c r="X15" s="338"/>
      <c r="Y15" s="338"/>
      <c r="Z15" s="338"/>
      <c r="AA15" s="338"/>
      <c r="AB15" s="339"/>
      <c r="AH15" s="10"/>
      <c r="AI15" s="10"/>
      <c r="AJ15" s="10"/>
    </row>
    <row r="16" spans="2:36" ht="24" customHeight="1">
      <c r="C16" s="253" t="s">
        <v>150</v>
      </c>
      <c r="D16" s="254"/>
      <c r="E16" s="254"/>
      <c r="F16" s="254"/>
      <c r="G16" s="254"/>
      <c r="H16" s="254"/>
      <c r="I16" s="255"/>
      <c r="J16" s="328"/>
      <c r="K16" s="4">
        <v>2</v>
      </c>
      <c r="L16" s="77" t="s">
        <v>111</v>
      </c>
      <c r="M16" s="349"/>
      <c r="N16" s="350"/>
      <c r="O16" s="350"/>
      <c r="P16" s="350"/>
      <c r="Q16" s="350"/>
      <c r="R16" s="351"/>
      <c r="S16" s="81" t="s">
        <v>6</v>
      </c>
      <c r="T16" s="248" t="s">
        <v>120</v>
      </c>
      <c r="U16" s="249"/>
      <c r="V16" s="340"/>
      <c r="W16" s="341"/>
      <c r="X16" s="341"/>
      <c r="Y16" s="341"/>
      <c r="Z16" s="341"/>
      <c r="AA16" s="341"/>
      <c r="AB16" s="342"/>
      <c r="AH16" s="10"/>
      <c r="AI16" s="10"/>
      <c r="AJ16" s="10"/>
    </row>
    <row r="17" spans="3:36" ht="24" customHeight="1">
      <c r="C17" s="253" t="s">
        <v>149</v>
      </c>
      <c r="D17" s="254"/>
      <c r="E17" s="254"/>
      <c r="F17" s="254"/>
      <c r="G17" s="254"/>
      <c r="H17" s="254"/>
      <c r="I17" s="255"/>
      <c r="J17" s="328"/>
      <c r="K17" s="4">
        <v>3</v>
      </c>
      <c r="L17" s="77" t="s">
        <v>111</v>
      </c>
      <c r="M17" s="349"/>
      <c r="N17" s="350"/>
      <c r="O17" s="350"/>
      <c r="P17" s="350"/>
      <c r="Q17" s="350"/>
      <c r="R17" s="351"/>
      <c r="S17" s="82" t="s">
        <v>6</v>
      </c>
      <c r="T17" s="248" t="s">
        <v>120</v>
      </c>
      <c r="U17" s="249"/>
      <c r="V17" s="340"/>
      <c r="W17" s="341"/>
      <c r="X17" s="341"/>
      <c r="Y17" s="341"/>
      <c r="Z17" s="341"/>
      <c r="AA17" s="341"/>
      <c r="AB17" s="342"/>
      <c r="AH17" s="10"/>
      <c r="AI17" s="10"/>
      <c r="AJ17" s="10"/>
    </row>
    <row r="18" spans="3:36" ht="24" customHeight="1" thickBot="1">
      <c r="C18" s="256" t="s">
        <v>151</v>
      </c>
      <c r="D18" s="257"/>
      <c r="E18" s="257"/>
      <c r="F18" s="257"/>
      <c r="G18" s="257"/>
      <c r="H18" s="257"/>
      <c r="I18" s="258"/>
      <c r="J18" s="336"/>
      <c r="K18" s="4">
        <v>4</v>
      </c>
      <c r="L18" s="78" t="s">
        <v>111</v>
      </c>
      <c r="M18" s="352"/>
      <c r="N18" s="353"/>
      <c r="O18" s="353"/>
      <c r="P18" s="353"/>
      <c r="Q18" s="353"/>
      <c r="R18" s="354"/>
      <c r="S18" s="83" t="s">
        <v>6</v>
      </c>
      <c r="T18" s="248" t="s">
        <v>120</v>
      </c>
      <c r="U18" s="249"/>
      <c r="V18" s="343"/>
      <c r="W18" s="344"/>
      <c r="X18" s="344"/>
      <c r="Y18" s="344"/>
      <c r="Z18" s="344"/>
      <c r="AA18" s="344"/>
      <c r="AB18" s="345"/>
      <c r="AH18" s="10"/>
      <c r="AI18" s="10"/>
      <c r="AJ18" s="10"/>
    </row>
    <row r="19" spans="3:36" ht="24" customHeight="1">
      <c r="Z19" s="145" t="s">
        <v>147</v>
      </c>
      <c r="AA19" s="53" t="s">
        <v>108</v>
      </c>
      <c r="AB19" s="53"/>
    </row>
    <row r="20" spans="3:36" ht="24" customHeight="1">
      <c r="C20" s="18"/>
      <c r="D20" s="18"/>
      <c r="E20" s="14"/>
      <c r="F20" s="11"/>
      <c r="G20" s="16"/>
      <c r="H20" s="16"/>
      <c r="I20" s="16"/>
      <c r="J20" s="11"/>
      <c r="K20" s="14"/>
      <c r="L20" s="11"/>
    </row>
    <row r="21" spans="3:36" ht="24" customHeight="1"/>
    <row r="22" spans="3:36" ht="21.4" customHeight="1"/>
    <row r="23" spans="3:36" ht="21.4" customHeight="1"/>
    <row r="24" spans="3:36" ht="15" customHeight="1"/>
    <row r="25" spans="3:36" ht="15" customHeight="1"/>
    <row r="26" spans="3:36" ht="15" customHeight="1"/>
    <row r="27" spans="3:36" ht="15" customHeight="1"/>
    <row r="28" spans="3:36" ht="15" customHeight="1"/>
    <row r="29" spans="3:36" ht="15" customHeight="1"/>
    <row r="30" spans="3:36" ht="15" customHeight="1"/>
    <row r="31" spans="3:36" ht="15" customHeight="1"/>
    <row r="32" spans="3:36"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sheetData>
  <mergeCells count="95">
    <mergeCell ref="AB10:AB11"/>
    <mergeCell ref="AB12:AB13"/>
    <mergeCell ref="N5:O5"/>
    <mergeCell ref="P5:Q5"/>
    <mergeCell ref="AB4:AB5"/>
    <mergeCell ref="AB6:AB7"/>
    <mergeCell ref="AB8:AB9"/>
    <mergeCell ref="N4:O4"/>
    <mergeCell ref="R4:T4"/>
    <mergeCell ref="Z10:AA11"/>
    <mergeCell ref="N11:O11"/>
    <mergeCell ref="P11:Q11"/>
    <mergeCell ref="R11:T11"/>
    <mergeCell ref="U3:Y3"/>
    <mergeCell ref="Z3:AA3"/>
    <mergeCell ref="N3:O3"/>
    <mergeCell ref="P3:Q3"/>
    <mergeCell ref="R3:T3"/>
    <mergeCell ref="J15:J18"/>
    <mergeCell ref="V15:AB15"/>
    <mergeCell ref="V16:AB16"/>
    <mergeCell ref="V17:AB17"/>
    <mergeCell ref="V18:AB18"/>
    <mergeCell ref="M15:R15"/>
    <mergeCell ref="M16:R16"/>
    <mergeCell ref="M17:R17"/>
    <mergeCell ref="M18:R18"/>
    <mergeCell ref="T15:U15"/>
    <mergeCell ref="T16:U16"/>
    <mergeCell ref="T17:U17"/>
    <mergeCell ref="I4:I5"/>
    <mergeCell ref="J4:L5"/>
    <mergeCell ref="M4:M5"/>
    <mergeCell ref="Z4:AA5"/>
    <mergeCell ref="I6:I7"/>
    <mergeCell ref="Z6:AA7"/>
    <mergeCell ref="R5:T5"/>
    <mergeCell ref="J6:L7"/>
    <mergeCell ref="M6:M7"/>
    <mergeCell ref="N7:O7"/>
    <mergeCell ref="P7:Q7"/>
    <mergeCell ref="R7:T7"/>
    <mergeCell ref="N6:O6"/>
    <mergeCell ref="P6:Q6"/>
    <mergeCell ref="R6:T6"/>
    <mergeCell ref="P4:Q4"/>
    <mergeCell ref="C3:E3"/>
    <mergeCell ref="F3:H3"/>
    <mergeCell ref="B8:B9"/>
    <mergeCell ref="C8:E9"/>
    <mergeCell ref="F8:H9"/>
    <mergeCell ref="B6:B7"/>
    <mergeCell ref="C6:E7"/>
    <mergeCell ref="F6:H7"/>
    <mergeCell ref="B4:B5"/>
    <mergeCell ref="C4:E5"/>
    <mergeCell ref="F4:H5"/>
    <mergeCell ref="M8:M9"/>
    <mergeCell ref="Z8:AA9"/>
    <mergeCell ref="N9:O9"/>
    <mergeCell ref="P9:Q9"/>
    <mergeCell ref="R9:T9"/>
    <mergeCell ref="N8:O8"/>
    <mergeCell ref="P8:Q8"/>
    <mergeCell ref="R8:T8"/>
    <mergeCell ref="M10:M11"/>
    <mergeCell ref="N10:O10"/>
    <mergeCell ref="P10:Q10"/>
    <mergeCell ref="R10:T10"/>
    <mergeCell ref="B10:B11"/>
    <mergeCell ref="C10:E11"/>
    <mergeCell ref="F10:H11"/>
    <mergeCell ref="I10:I11"/>
    <mergeCell ref="J10:L11"/>
    <mergeCell ref="B12:B13"/>
    <mergeCell ref="C12:E13"/>
    <mergeCell ref="F12:H13"/>
    <mergeCell ref="I12:I13"/>
    <mergeCell ref="J12:L13"/>
    <mergeCell ref="Z1:AB1"/>
    <mergeCell ref="T18:U18"/>
    <mergeCell ref="C15:I15"/>
    <mergeCell ref="C16:I16"/>
    <mergeCell ref="C17:I17"/>
    <mergeCell ref="C18:I18"/>
    <mergeCell ref="Z12:AA13"/>
    <mergeCell ref="N13:O13"/>
    <mergeCell ref="P13:Q13"/>
    <mergeCell ref="R13:T13"/>
    <mergeCell ref="M12:M13"/>
    <mergeCell ref="N12:O12"/>
    <mergeCell ref="P12:Q12"/>
    <mergeCell ref="R12:T12"/>
    <mergeCell ref="I8:I9"/>
    <mergeCell ref="J8:L9"/>
  </mergeCells>
  <phoneticPr fontId="1"/>
  <dataValidations xWindow="465" yWindow="901" count="5">
    <dataValidation allowBlank="1" showInputMessage="1" showErrorMessage="1" promptTitle="年齢" prompt="入力不可" sqref="M6 M8 M10 M12" xr:uid="{6F31955E-34E8-46CB-97DB-090460AB4F35}"/>
    <dataValidation allowBlank="1" showInputMessage="1" showErrorMessage="1" promptTitle="フリガナ" prompt="姓と名の間に半角スペースを入れる" sqref="F6 F8 F10 F12" xr:uid="{8010FA79-CE71-484B-B98C-BB138CD06E49}"/>
    <dataValidation allowBlank="1" showInputMessage="1" showErrorMessage="1" promptTitle="氏名" prompt="姓と名の間に半角スペースを入れる_x000a__x000a_" sqref="C6 C8 C10 C12" xr:uid="{EC0CBBE3-A4D4-43A0-8BFF-423B9C2A72E7}"/>
    <dataValidation operator="lessThanOrEqual" allowBlank="1" showInputMessage="1" showErrorMessage="1" errorTitle="秒エラー" error="０から５９の間で入力してください。" sqref="W6:W13" xr:uid="{08C09E61-6D92-41CE-9BC3-59931D86CFCB}"/>
    <dataValidation allowBlank="1" showInputMessage="1" showErrorMessage="1" prompt="リストの上から優先で選択" sqref="Z4:AA5" xr:uid="{A384A0D4-6298-43D2-9146-643B5E846B17}"/>
  </dataValidations>
  <pageMargins left="0.19685039370078741" right="0.19685039370078741" top="0.39370078740157483" bottom="0.19685039370078741" header="0" footer="0"/>
  <pageSetup paperSize="9" orientation="landscape" r:id="rId1"/>
  <ignoredErrors>
    <ignoredError sqref="U4 W4 Y4" numberStoredAsText="1"/>
  </ignoredErrors>
  <drawing r:id="rId2"/>
  <extLst>
    <ext xmlns:x14="http://schemas.microsoft.com/office/spreadsheetml/2009/9/main" uri="{CCE6A557-97BC-4b89-ADB6-D9C93CAAB3DF}">
      <x14:dataValidations xmlns:xm="http://schemas.microsoft.com/office/excel/2006/main" xWindow="465" yWindow="901" count="7">
        <x14:dataValidation type="list" allowBlank="1" showInputMessage="1" showErrorMessage="1" promptTitle="区内在籍" prompt="在運動クラブの場合は、区内運動クラブの欄に所属先（区内）を入力すること" xr:uid="{E495B80F-88B6-4868-97E4-E30D8ADE7C01}">
          <x14:formula1>
            <xm:f>非表示!$K$1:$K$5</xm:f>
          </x14:formula1>
          <xm:sqref>Z6 Z8 Z10 Z12</xm:sqref>
        </x14:dataValidation>
        <x14:dataValidation type="list" allowBlank="1" showInputMessage="1" showErrorMessage="1" promptTitle="種目" prompt="プルダウンから選択" xr:uid="{D2DFBF6F-E9A1-4536-ABDE-3A662980A9E3}">
          <x14:formula1>
            <xm:f>非表示!$I$1:$I$6</xm:f>
          </x14:formula1>
          <xm:sqref>S6:T6 R6:R13 S8:T8 S10:T10 S12:T12</xm:sqref>
        </x14:dataValidation>
        <x14:dataValidation type="list" allowBlank="1" showInputMessage="1" showErrorMessage="1" promptTitle="距離" prompt="プルダウンから選択" xr:uid="{3B1B5341-C9D1-4573-A664-3A5CB2FB7709}">
          <x14:formula1>
            <xm:f>非表示!$J$1:$J$4</xm:f>
          </x14:formula1>
          <xm:sqref>P6:Q13</xm:sqref>
        </x14:dataValidation>
        <x14:dataValidation type="list" allowBlank="1" showInputMessage="1" showErrorMessage="1" promptTitle="区分" prompt="プルダウンから選択" xr:uid="{984778C6-1A82-4159-B8CC-348D90B0797D}">
          <x14:formula1>
            <xm:f>非表示!$G$1:$G$12</xm:f>
          </x14:formula1>
          <xm:sqref>N6:O13</xm:sqref>
        </x14:dataValidation>
        <x14:dataValidation type="list" errorStyle="warning" allowBlank="1" showInputMessage="1" showErrorMessage="1" errorTitle="性別" error="リストから選択してください" promptTitle="性別" prompt="リストから選択" xr:uid="{64B46D55-0FE4-415A-86D7-5806EAF83052}">
          <x14:formula1>
            <xm:f>非表示!$F$1:$F$3</xm:f>
          </x14:formula1>
          <xm:sqref>I6 I8 I10 I12</xm:sqref>
        </x14:dataValidation>
        <x14:dataValidation type="whole" errorStyle="warning" operator="lessThanOrEqual" allowBlank="1" showInputMessage="1" showErrorMessage="1" errorTitle="生年月日エラー" error="小学３年生未満は出場できません。" xr:uid="{A5F4F2CA-F54C-4325-AB84-029937025F72}">
          <x14:formula1>
            <xm:f>非表示!$B$6</xm:f>
          </x14:formula1>
          <xm:sqref>J6:L13</xm:sqref>
        </x14:dataValidation>
        <x14:dataValidation type="list" allowBlank="1" showInputMessage="1" showErrorMessage="1" xr:uid="{7F7781E4-501C-47E3-B8AD-C7C225D88071}">
          <x14:formula1>
            <xm:f>非表示!$L$2:$L$3</xm:f>
          </x14:formula1>
          <xm:sqref>AB6:AB13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非表示</vt:lpstr>
      <vt:lpstr>個人参加</vt:lpstr>
      <vt:lpstr>個人 撮影許可申請書 </vt:lpstr>
      <vt:lpstr>個人・参加種目</vt:lpstr>
      <vt:lpstr>'個人 撮影許可申請書 '!Print_Area</vt:lpstr>
      <vt:lpstr>個人・参加種目!Print_Area</vt:lpstr>
      <vt:lpstr>個人参加!Print_Area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板橋区水泳連盟</dc:creator>
  <cp:lastModifiedBy>仁 大河原</cp:lastModifiedBy>
  <cp:lastPrinted>2025-05-23T04:41:15Z</cp:lastPrinted>
  <dcterms:created xsi:type="dcterms:W3CDTF">2023-01-27T06:32:09Z</dcterms:created>
  <dcterms:modified xsi:type="dcterms:W3CDTF">2025-05-23T04:47:10Z</dcterms:modified>
</cp:coreProperties>
</file>